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AVAILABILITY" sheetId="4" r:id="rId1"/>
    <sheet name="AVAILABILITY VS SCHEDULE" sheetId="2" r:id="rId2"/>
    <sheet name="BACKDOWN SHEET" sheetId="3" r:id="rId3"/>
    <sheet name="Sheet1" sheetId="5" r:id="rId4"/>
  </sheets>
  <calcPr calcId="144525"/>
</workbook>
</file>

<file path=xl/calcChain.xml><?xml version="1.0" encoding="utf-8"?>
<calcChain xmlns="http://schemas.openxmlformats.org/spreadsheetml/2006/main">
  <c r="BO101" i="2" l="1"/>
  <c r="BN101" i="2"/>
  <c r="E101" i="2"/>
  <c r="F101" i="2"/>
  <c r="G101" i="2"/>
  <c r="H101" i="2"/>
  <c r="I101" i="2"/>
  <c r="J101" i="2"/>
  <c r="K101" i="2"/>
  <c r="L101" i="2"/>
  <c r="M101" i="2"/>
  <c r="N101" i="2"/>
  <c r="O101" i="2"/>
  <c r="P101" i="2"/>
  <c r="Q101" i="2"/>
  <c r="R101" i="2"/>
  <c r="S101" i="2"/>
  <c r="T101" i="2"/>
  <c r="U101" i="2"/>
  <c r="V101" i="2"/>
  <c r="W101" i="2"/>
  <c r="X101" i="2"/>
  <c r="Y101" i="2"/>
  <c r="Z101" i="2"/>
  <c r="AA101" i="2"/>
  <c r="AB101" i="2"/>
  <c r="AC101" i="2"/>
  <c r="AD101" i="2"/>
  <c r="AE101" i="2"/>
  <c r="AF101" i="2"/>
  <c r="AG101" i="2"/>
  <c r="AH101" i="2"/>
  <c r="AI101" i="2"/>
  <c r="AJ101" i="2"/>
  <c r="AK101" i="2"/>
  <c r="AL101" i="2"/>
  <c r="AM101" i="2"/>
  <c r="AN101" i="2"/>
  <c r="AO101" i="2"/>
  <c r="AP101" i="2"/>
  <c r="AQ101" i="2"/>
  <c r="AR101" i="2"/>
  <c r="AS101" i="2"/>
  <c r="D101" i="2"/>
  <c r="BK101" i="2"/>
  <c r="BJ101" i="2"/>
  <c r="BI101" i="2"/>
  <c r="BH101" i="2"/>
  <c r="BG101" i="2"/>
  <c r="BF101" i="2"/>
  <c r="BE101" i="2"/>
  <c r="BD101" i="2"/>
  <c r="BC101" i="2"/>
  <c r="BB101" i="2"/>
  <c r="BA101" i="2"/>
  <c r="AZ101" i="2"/>
  <c r="AY101" i="2"/>
  <c r="AX101" i="2"/>
  <c r="AW101" i="2"/>
  <c r="AV101" i="2"/>
  <c r="AU101" i="2"/>
  <c r="AT101" i="2"/>
  <c r="AU102" i="2"/>
  <c r="W10" i="5"/>
  <c r="W11" i="5" s="1"/>
  <c r="K20" i="5"/>
  <c r="K21" i="5" s="1"/>
  <c r="Z91" i="5"/>
  <c r="Z90" i="5"/>
  <c r="AH93" i="5"/>
  <c r="AH94" i="5" s="1"/>
  <c r="AH95" i="5" s="1"/>
  <c r="AH96" i="5" s="1"/>
  <c r="AH92" i="5"/>
  <c r="M55" i="5"/>
  <c r="F9" i="5"/>
  <c r="F10" i="5" s="1"/>
  <c r="AK56" i="5"/>
  <c r="AK57" i="5"/>
  <c r="AK58" i="5"/>
  <c r="AK59" i="5"/>
  <c r="AK60" i="5"/>
  <c r="AK61" i="5"/>
  <c r="AK62" i="5"/>
  <c r="AK63" i="5"/>
  <c r="AK64" i="5"/>
  <c r="AK65" i="5"/>
  <c r="AK66" i="5"/>
  <c r="AK67" i="5"/>
  <c r="AK68" i="5"/>
  <c r="AK69" i="5"/>
  <c r="AK70" i="5"/>
  <c r="AK71" i="5"/>
  <c r="AK72" i="5"/>
  <c r="AK73" i="5"/>
  <c r="AK74" i="5"/>
  <c r="AK75" i="5"/>
  <c r="AK76" i="5"/>
  <c r="AK77" i="5"/>
  <c r="AK78" i="5"/>
  <c r="AK79" i="5"/>
  <c r="AK80" i="5"/>
  <c r="AK81" i="5"/>
  <c r="AK82" i="5"/>
  <c r="AK83" i="5"/>
  <c r="AK84" i="5"/>
  <c r="AK85" i="5"/>
  <c r="AK86" i="5"/>
  <c r="AK87" i="5"/>
  <c r="AK88" i="5"/>
  <c r="AK89" i="5"/>
  <c r="AK90" i="5"/>
  <c r="AK91" i="5"/>
  <c r="AK92" i="5"/>
  <c r="AK93" i="5"/>
  <c r="AK94" i="5"/>
  <c r="AK95" i="5"/>
  <c r="AK96" i="5"/>
  <c r="AK97" i="5"/>
  <c r="AK98" i="5"/>
  <c r="AK48" i="5"/>
  <c r="AL48" i="5"/>
  <c r="AL49" i="5" s="1"/>
  <c r="AJ48" i="5"/>
  <c r="AJ49" i="5" s="1"/>
  <c r="AK49" i="5" l="1"/>
  <c r="AJ50" i="5"/>
  <c r="L8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6" i="5"/>
  <c r="L77" i="5"/>
  <c r="L78" i="5"/>
  <c r="L79" i="5"/>
  <c r="L80" i="5"/>
  <c r="L81" i="5"/>
  <c r="L82" i="5"/>
  <c r="L83" i="5"/>
  <c r="L84" i="5"/>
  <c r="L85" i="5"/>
  <c r="L86" i="5"/>
  <c r="L87" i="5"/>
  <c r="L88" i="5"/>
  <c r="L89" i="5"/>
  <c r="L90" i="5"/>
  <c r="L91" i="5"/>
  <c r="L92" i="5"/>
  <c r="L93" i="5"/>
  <c r="L94" i="5"/>
  <c r="L95" i="5"/>
  <c r="L96" i="5"/>
  <c r="L97" i="5"/>
  <c r="L98" i="5"/>
  <c r="L6" i="5"/>
  <c r="L7" i="5"/>
  <c r="L4" i="5"/>
  <c r="L5" i="5"/>
  <c r="L3" i="5"/>
  <c r="L25" i="5"/>
  <c r="K9" i="5"/>
  <c r="K10" i="5" s="1"/>
  <c r="L10" i="5" s="1"/>
  <c r="AI9" i="5"/>
  <c r="AI10" i="5"/>
  <c r="AI11" i="5"/>
  <c r="AI12" i="5"/>
  <c r="AI13" i="5"/>
  <c r="AI14" i="5"/>
  <c r="AI15" i="5"/>
  <c r="AI16" i="5"/>
  <c r="AI22" i="5"/>
  <c r="AI23" i="5"/>
  <c r="AI24" i="5"/>
  <c r="AI25" i="5"/>
  <c r="AI26" i="5"/>
  <c r="AI27" i="5"/>
  <c r="AI28" i="5"/>
  <c r="AI29" i="5"/>
  <c r="AI30" i="5"/>
  <c r="AI31" i="5"/>
  <c r="AI32" i="5"/>
  <c r="AI33" i="5"/>
  <c r="AI34" i="5"/>
  <c r="AI35" i="5"/>
  <c r="AI36" i="5"/>
  <c r="AI37" i="5"/>
  <c r="AI38" i="5"/>
  <c r="AI39" i="5"/>
  <c r="AI40" i="5"/>
  <c r="AI41" i="5"/>
  <c r="AI42" i="5"/>
  <c r="AI43" i="5"/>
  <c r="AI44" i="5"/>
  <c r="AI45" i="5"/>
  <c r="AI46" i="5"/>
  <c r="AI47" i="5"/>
  <c r="AI48" i="5"/>
  <c r="AI49" i="5"/>
  <c r="AI50" i="5"/>
  <c r="AI51" i="5"/>
  <c r="AI52" i="5"/>
  <c r="AI53" i="5"/>
  <c r="AI54" i="5"/>
  <c r="AI55" i="5"/>
  <c r="AI56" i="5"/>
  <c r="AI57" i="5"/>
  <c r="AI58" i="5"/>
  <c r="AI59" i="5"/>
  <c r="AI60" i="5"/>
  <c r="AI61" i="5"/>
  <c r="AI62" i="5"/>
  <c r="AI63" i="5"/>
  <c r="AI64" i="5"/>
  <c r="AI65" i="5"/>
  <c r="AI66" i="5"/>
  <c r="AI67" i="5"/>
  <c r="AI68" i="5"/>
  <c r="AI69" i="5"/>
  <c r="AI70" i="5"/>
  <c r="AI71" i="5"/>
  <c r="AI72" i="5"/>
  <c r="AI73" i="5"/>
  <c r="AI74" i="5"/>
  <c r="AI75" i="5"/>
  <c r="AI76" i="5"/>
  <c r="AI77" i="5"/>
  <c r="AI78" i="5"/>
  <c r="AI79" i="5"/>
  <c r="AI80" i="5"/>
  <c r="AI81" i="5"/>
  <c r="AI82" i="5"/>
  <c r="AI83" i="5"/>
  <c r="AI84" i="5"/>
  <c r="AI85" i="5"/>
  <c r="AI86" i="5"/>
  <c r="AI87" i="5"/>
  <c r="AI88" i="5"/>
  <c r="AI89" i="5"/>
  <c r="AI90" i="5"/>
  <c r="AI91" i="5"/>
  <c r="AI93" i="5"/>
  <c r="AI94" i="5"/>
  <c r="AI95" i="5"/>
  <c r="AI96" i="5"/>
  <c r="AI97" i="5"/>
  <c r="AI98" i="5"/>
  <c r="AG5" i="5"/>
  <c r="AG6" i="5"/>
  <c r="AG7" i="5"/>
  <c r="AG8" i="5"/>
  <c r="AG9" i="5"/>
  <c r="AG10" i="5"/>
  <c r="AG11" i="5"/>
  <c r="AG12" i="5"/>
  <c r="AG13" i="5"/>
  <c r="AG14" i="5"/>
  <c r="AG15" i="5"/>
  <c r="AG16" i="5"/>
  <c r="AG17" i="5"/>
  <c r="AG18" i="5"/>
  <c r="AG19" i="5"/>
  <c r="AG20" i="5"/>
  <c r="AG21" i="5"/>
  <c r="AG27" i="5"/>
  <c r="AG28" i="5"/>
  <c r="AG29" i="5"/>
  <c r="AG30" i="5"/>
  <c r="AG31" i="5"/>
  <c r="AG32" i="5"/>
  <c r="AG33" i="5"/>
  <c r="AG34" i="5"/>
  <c r="AG35" i="5"/>
  <c r="AG36" i="5"/>
  <c r="AG37" i="5"/>
  <c r="AG38" i="5"/>
  <c r="AG39" i="5"/>
  <c r="AG40" i="5"/>
  <c r="AG41" i="5"/>
  <c r="AG42" i="5"/>
  <c r="AG43" i="5"/>
  <c r="AG44" i="5"/>
  <c r="AG45" i="5"/>
  <c r="AG46" i="5"/>
  <c r="AG47" i="5"/>
  <c r="AG48" i="5"/>
  <c r="AG49" i="5"/>
  <c r="AG50" i="5"/>
  <c r="AG51" i="5"/>
  <c r="AG52" i="5"/>
  <c r="AG53" i="5"/>
  <c r="AG54" i="5"/>
  <c r="AG55" i="5"/>
  <c r="AG56" i="5"/>
  <c r="AG57" i="5"/>
  <c r="AG58" i="5"/>
  <c r="AG59" i="5"/>
  <c r="AG60" i="5"/>
  <c r="AG63" i="5"/>
  <c r="AG66" i="5"/>
  <c r="AG67" i="5"/>
  <c r="AG68" i="5"/>
  <c r="AG69" i="5"/>
  <c r="AG70" i="5"/>
  <c r="AG71" i="5"/>
  <c r="AG72" i="5"/>
  <c r="AG73" i="5"/>
  <c r="AG74" i="5"/>
  <c r="AG75" i="5"/>
  <c r="AG76" i="5"/>
  <c r="AG77" i="5"/>
  <c r="AG78" i="5"/>
  <c r="AG79" i="5"/>
  <c r="AG80" i="5"/>
  <c r="AG81" i="5"/>
  <c r="AG82" i="5"/>
  <c r="AG83" i="5"/>
  <c r="AG84" i="5"/>
  <c r="AG85" i="5"/>
  <c r="AG86" i="5"/>
  <c r="AG87" i="5"/>
  <c r="AG88" i="5"/>
  <c r="AG89" i="5"/>
  <c r="AG90" i="5"/>
  <c r="AG91" i="5"/>
  <c r="AG92" i="5"/>
  <c r="AG93" i="5"/>
  <c r="AG94" i="5"/>
  <c r="AG95" i="5"/>
  <c r="AG96" i="5"/>
  <c r="AG97" i="5"/>
  <c r="AG98" i="5"/>
  <c r="AI3" i="5"/>
  <c r="AE4" i="5"/>
  <c r="AE5" i="5"/>
  <c r="AE6" i="5"/>
  <c r="AE7" i="5"/>
  <c r="AE8" i="5"/>
  <c r="AE9" i="5"/>
  <c r="AE10" i="5"/>
  <c r="AE11" i="5"/>
  <c r="AE15" i="5"/>
  <c r="AE16" i="5"/>
  <c r="AE17" i="5"/>
  <c r="AE18" i="5"/>
  <c r="AE19" i="5"/>
  <c r="AE23" i="5"/>
  <c r="AE24" i="5"/>
  <c r="AE25" i="5"/>
  <c r="AE26" i="5"/>
  <c r="AE27" i="5"/>
  <c r="AE28" i="5"/>
  <c r="AE29" i="5"/>
  <c r="AE30" i="5"/>
  <c r="AE31" i="5"/>
  <c r="AE32" i="5"/>
  <c r="AE33" i="5"/>
  <c r="AE34" i="5"/>
  <c r="AE35" i="5"/>
  <c r="AE36" i="5"/>
  <c r="AE37" i="5"/>
  <c r="AE38" i="5"/>
  <c r="AE39" i="5"/>
  <c r="AE40" i="5"/>
  <c r="AE41" i="5"/>
  <c r="AE42" i="5"/>
  <c r="AE43" i="5"/>
  <c r="AE44" i="5"/>
  <c r="AE45" i="5"/>
  <c r="AE51" i="5"/>
  <c r="AE52" i="5"/>
  <c r="AE53" i="5"/>
  <c r="AE54" i="5"/>
  <c r="AE55" i="5"/>
  <c r="AE61" i="5"/>
  <c r="AE62" i="5"/>
  <c r="AE63" i="5"/>
  <c r="AE64" i="5"/>
  <c r="AE65" i="5"/>
  <c r="AE66" i="5"/>
  <c r="AE67" i="5"/>
  <c r="AE68" i="5"/>
  <c r="AE69" i="5"/>
  <c r="AE70" i="5"/>
  <c r="AE71" i="5"/>
  <c r="AE72" i="5"/>
  <c r="AE73" i="5"/>
  <c r="AE74" i="5"/>
  <c r="AE75" i="5"/>
  <c r="AE76" i="5"/>
  <c r="AE77" i="5"/>
  <c r="AE78" i="5"/>
  <c r="AE79" i="5"/>
  <c r="AE80" i="5"/>
  <c r="AE81" i="5"/>
  <c r="AE82" i="5"/>
  <c r="AE83" i="5"/>
  <c r="AE84" i="5"/>
  <c r="AE85" i="5"/>
  <c r="AE86" i="5"/>
  <c r="AE87" i="5"/>
  <c r="AE88" i="5"/>
  <c r="AE89" i="5"/>
  <c r="AE90" i="5"/>
  <c r="AE91" i="5"/>
  <c r="AE92" i="5"/>
  <c r="AE93" i="5"/>
  <c r="AE94" i="5"/>
  <c r="AE95" i="5"/>
  <c r="AE96" i="5"/>
  <c r="AE3" i="5"/>
  <c r="AI92" i="5"/>
  <c r="AH17" i="5"/>
  <c r="AI17" i="5" s="1"/>
  <c r="AH4" i="5"/>
  <c r="AI4" i="5" s="1"/>
  <c r="AF64" i="5"/>
  <c r="AF65" i="5" s="1"/>
  <c r="AG65" i="5" s="1"/>
  <c r="AF62" i="5"/>
  <c r="AG62" i="5" s="1"/>
  <c r="AF61" i="5"/>
  <c r="AG61" i="5" s="1"/>
  <c r="AF23" i="5"/>
  <c r="AF24" i="5" s="1"/>
  <c r="AG24" i="5" s="1"/>
  <c r="AF22" i="5"/>
  <c r="AG22" i="5" s="1"/>
  <c r="AF3" i="5"/>
  <c r="AF4" i="5" s="1"/>
  <c r="AG4" i="5" s="1"/>
  <c r="AD97" i="5"/>
  <c r="AE97" i="5" s="1"/>
  <c r="AD57" i="5"/>
  <c r="AD58" i="5" s="1"/>
  <c r="AE58" i="5" s="1"/>
  <c r="AD56" i="5"/>
  <c r="AE56" i="5" s="1"/>
  <c r="AD46" i="5"/>
  <c r="AE46" i="5" s="1"/>
  <c r="AD20" i="5"/>
  <c r="AE20" i="5" s="1"/>
  <c r="AD12" i="5"/>
  <c r="AE12" i="5" s="1"/>
  <c r="AC4" i="5"/>
  <c r="AC5" i="5"/>
  <c r="AC6" i="5"/>
  <c r="AC7" i="5"/>
  <c r="AC8" i="5"/>
  <c r="AC9" i="5"/>
  <c r="AC10" i="5"/>
  <c r="AC11" i="5"/>
  <c r="AC12" i="5"/>
  <c r="AC13" i="5"/>
  <c r="AC14" i="5"/>
  <c r="AC15" i="5"/>
  <c r="AC16" i="5"/>
  <c r="AC17" i="5"/>
  <c r="AC18" i="5"/>
  <c r="AC19" i="5"/>
  <c r="AC20" i="5"/>
  <c r="AC21" i="5"/>
  <c r="AC22" i="5"/>
  <c r="AC23" i="5"/>
  <c r="AC24" i="5"/>
  <c r="AC25" i="5"/>
  <c r="AC26" i="5"/>
  <c r="AC27" i="5"/>
  <c r="AC28" i="5"/>
  <c r="AC29" i="5"/>
  <c r="AC30" i="5"/>
  <c r="AC31" i="5"/>
  <c r="AC32" i="5"/>
  <c r="AC33" i="5"/>
  <c r="AC34" i="5"/>
  <c r="AC35" i="5"/>
  <c r="AC36" i="5"/>
  <c r="AC37" i="5"/>
  <c r="AC38" i="5"/>
  <c r="AC39" i="5"/>
  <c r="AC40" i="5"/>
  <c r="AC41" i="5"/>
  <c r="AC42" i="5"/>
  <c r="AC43" i="5"/>
  <c r="AC44" i="5"/>
  <c r="AC45" i="5"/>
  <c r="AC46" i="5"/>
  <c r="AC47" i="5"/>
  <c r="AC48" i="5"/>
  <c r="AC49" i="5"/>
  <c r="AC50" i="5"/>
  <c r="AC51" i="5"/>
  <c r="AC52" i="5"/>
  <c r="AC53" i="5"/>
  <c r="AC54" i="5"/>
  <c r="AC55" i="5"/>
  <c r="AC58" i="5"/>
  <c r="AC59" i="5"/>
  <c r="AC62" i="5"/>
  <c r="AC63" i="5"/>
  <c r="AC64" i="5"/>
  <c r="AC65" i="5"/>
  <c r="AC66" i="5"/>
  <c r="AC67" i="5"/>
  <c r="AC68" i="5"/>
  <c r="AC69" i="5"/>
  <c r="AC70" i="5"/>
  <c r="AC71" i="5"/>
  <c r="AC72" i="5"/>
  <c r="AC73" i="5"/>
  <c r="AC74" i="5"/>
  <c r="AC75" i="5"/>
  <c r="AC76" i="5"/>
  <c r="AC77" i="5"/>
  <c r="AC78" i="5"/>
  <c r="AC79" i="5"/>
  <c r="AC80" i="5"/>
  <c r="AC81" i="5"/>
  <c r="AC82" i="5"/>
  <c r="AC83" i="5"/>
  <c r="AC84" i="5"/>
  <c r="AC85" i="5"/>
  <c r="AC86" i="5"/>
  <c r="AC87" i="5"/>
  <c r="AC88" i="5"/>
  <c r="AC89" i="5"/>
  <c r="AC90" i="5"/>
  <c r="AC91" i="5"/>
  <c r="AC92" i="5"/>
  <c r="AC93" i="5"/>
  <c r="AC94" i="5"/>
  <c r="AC95" i="5"/>
  <c r="AC96" i="5"/>
  <c r="AC97" i="5"/>
  <c r="AC98" i="5"/>
  <c r="AC3" i="5"/>
  <c r="AB60" i="5"/>
  <c r="AC60" i="5" s="1"/>
  <c r="AB56" i="5"/>
  <c r="AC56" i="5" s="1"/>
  <c r="U4" i="5"/>
  <c r="U5" i="5"/>
  <c r="U6" i="5"/>
  <c r="U7" i="5"/>
  <c r="U8" i="5"/>
  <c r="U9" i="5"/>
  <c r="U10" i="5"/>
  <c r="U11" i="5"/>
  <c r="U12" i="5"/>
  <c r="U13" i="5"/>
  <c r="U14" i="5"/>
  <c r="U15" i="5"/>
  <c r="U16" i="5"/>
  <c r="U17" i="5"/>
  <c r="U18" i="5"/>
  <c r="U19" i="5"/>
  <c r="U20" i="5"/>
  <c r="U21" i="5"/>
  <c r="U23" i="5"/>
  <c r="U25" i="5"/>
  <c r="U26" i="5"/>
  <c r="U27" i="5"/>
  <c r="U28" i="5"/>
  <c r="U29" i="5"/>
  <c r="U30" i="5"/>
  <c r="U31" i="5"/>
  <c r="U32" i="5"/>
  <c r="U33" i="5"/>
  <c r="U34" i="5"/>
  <c r="U35" i="5"/>
  <c r="U36" i="5"/>
  <c r="U37" i="5"/>
  <c r="U38" i="5"/>
  <c r="U39" i="5"/>
  <c r="U40" i="5"/>
  <c r="U41" i="5"/>
  <c r="U42" i="5"/>
  <c r="U43" i="5"/>
  <c r="U44" i="5"/>
  <c r="U45" i="5"/>
  <c r="U46" i="5"/>
  <c r="U47" i="5"/>
  <c r="U48" i="5"/>
  <c r="U49" i="5"/>
  <c r="U50" i="5"/>
  <c r="U51" i="5"/>
  <c r="U52" i="5"/>
  <c r="U53" i="5"/>
  <c r="U54" i="5"/>
  <c r="U55" i="5"/>
  <c r="U56" i="5"/>
  <c r="U57" i="5"/>
  <c r="U58" i="5"/>
  <c r="U59" i="5"/>
  <c r="U60" i="5"/>
  <c r="U61" i="5"/>
  <c r="U62" i="5"/>
  <c r="U63" i="5"/>
  <c r="U64" i="5"/>
  <c r="U65" i="5"/>
  <c r="U66" i="5"/>
  <c r="U67" i="5"/>
  <c r="U68" i="5"/>
  <c r="U69" i="5"/>
  <c r="U70" i="5"/>
  <c r="U71" i="5"/>
  <c r="U72" i="5"/>
  <c r="U73" i="5"/>
  <c r="U74" i="5"/>
  <c r="U75" i="5"/>
  <c r="U76" i="5"/>
  <c r="U77" i="5"/>
  <c r="U78" i="5"/>
  <c r="U79" i="5"/>
  <c r="U80" i="5"/>
  <c r="U81" i="5"/>
  <c r="U82" i="5"/>
  <c r="U83" i="5"/>
  <c r="U84" i="5"/>
  <c r="U85" i="5"/>
  <c r="U86" i="5"/>
  <c r="U87" i="5"/>
  <c r="U88" i="5"/>
  <c r="U89" i="5"/>
  <c r="U90" i="5"/>
  <c r="U91" i="5"/>
  <c r="U92" i="5"/>
  <c r="U93" i="5"/>
  <c r="U94" i="5"/>
  <c r="U95" i="5"/>
  <c r="U96" i="5"/>
  <c r="U97" i="5"/>
  <c r="U98" i="5"/>
  <c r="U3" i="5"/>
  <c r="T24" i="5"/>
  <c r="U24" i="5" s="1"/>
  <c r="T22" i="5"/>
  <c r="U22" i="5" s="1"/>
  <c r="R7" i="5"/>
  <c r="R8" i="5"/>
  <c r="R9" i="5"/>
  <c r="R10" i="5"/>
  <c r="R11" i="5"/>
  <c r="R12" i="5"/>
  <c r="R13" i="5"/>
  <c r="R14" i="5"/>
  <c r="R15" i="5"/>
  <c r="R16" i="5"/>
  <c r="R17" i="5"/>
  <c r="R18" i="5"/>
  <c r="R19" i="5"/>
  <c r="R20" i="5"/>
  <c r="R26" i="5"/>
  <c r="R27" i="5"/>
  <c r="R28" i="5"/>
  <c r="R29" i="5"/>
  <c r="R30" i="5"/>
  <c r="R31" i="5"/>
  <c r="R32" i="5"/>
  <c r="R33" i="5"/>
  <c r="R34" i="5"/>
  <c r="R35" i="5"/>
  <c r="R36" i="5"/>
  <c r="R37" i="5"/>
  <c r="R38" i="5"/>
  <c r="R39" i="5"/>
  <c r="R40" i="5"/>
  <c r="R41" i="5"/>
  <c r="R42" i="5"/>
  <c r="R43" i="5"/>
  <c r="R44" i="5"/>
  <c r="R45" i="5"/>
  <c r="R46" i="5"/>
  <c r="R47" i="5"/>
  <c r="R48" i="5"/>
  <c r="R49" i="5"/>
  <c r="R50" i="5"/>
  <c r="R51" i="5"/>
  <c r="R52" i="5"/>
  <c r="R53" i="5"/>
  <c r="R56" i="5"/>
  <c r="R57" i="5"/>
  <c r="R58" i="5"/>
  <c r="R59" i="5"/>
  <c r="R62" i="5"/>
  <c r="R63" i="5"/>
  <c r="R64" i="5"/>
  <c r="R65" i="5"/>
  <c r="R66" i="5"/>
  <c r="R67" i="5"/>
  <c r="R68" i="5"/>
  <c r="R69" i="5"/>
  <c r="R70" i="5"/>
  <c r="R71" i="5"/>
  <c r="R72" i="5"/>
  <c r="R73" i="5"/>
  <c r="R74" i="5"/>
  <c r="R75" i="5"/>
  <c r="R76" i="5"/>
  <c r="R77" i="5"/>
  <c r="R78" i="5"/>
  <c r="R79" i="5"/>
  <c r="R80" i="5"/>
  <c r="R81" i="5"/>
  <c r="R82" i="5"/>
  <c r="R83" i="5"/>
  <c r="R84" i="5"/>
  <c r="R85" i="5"/>
  <c r="R86" i="5"/>
  <c r="R87" i="5"/>
  <c r="R88" i="5"/>
  <c r="R89" i="5"/>
  <c r="R90" i="5"/>
  <c r="R91" i="5"/>
  <c r="R92" i="5"/>
  <c r="R93" i="5"/>
  <c r="R94" i="5"/>
  <c r="R95" i="5"/>
  <c r="R96" i="5"/>
  <c r="R97" i="5"/>
  <c r="R98" i="5"/>
  <c r="Q60" i="5"/>
  <c r="Q61" i="5" s="1"/>
  <c r="R61" i="5" s="1"/>
  <c r="Q55" i="5"/>
  <c r="R55" i="5" s="1"/>
  <c r="Q54" i="5"/>
  <c r="R54" i="5" s="1"/>
  <c r="Q21" i="5"/>
  <c r="R21" i="5" s="1"/>
  <c r="Q3" i="5"/>
  <c r="Q4" i="5" s="1"/>
  <c r="Q5" i="5" s="1"/>
  <c r="Q6" i="5" s="1"/>
  <c r="R6" i="5" s="1"/>
  <c r="O98" i="5"/>
  <c r="P98" i="5" s="1"/>
  <c r="P4" i="5"/>
  <c r="P5" i="5"/>
  <c r="P6" i="5"/>
  <c r="P7" i="5"/>
  <c r="P8" i="5"/>
  <c r="P14" i="5"/>
  <c r="P15" i="5"/>
  <c r="P16" i="5"/>
  <c r="P17" i="5"/>
  <c r="P18" i="5"/>
  <c r="P19" i="5"/>
  <c r="P20" i="5"/>
  <c r="P21" i="5"/>
  <c r="P27" i="5"/>
  <c r="P28" i="5"/>
  <c r="P29" i="5"/>
  <c r="P30" i="5"/>
  <c r="P31" i="5"/>
  <c r="P32" i="5"/>
  <c r="P33" i="5"/>
  <c r="P34" i="5"/>
  <c r="P35" i="5"/>
  <c r="P36" i="5"/>
  <c r="P37" i="5"/>
  <c r="P38" i="5"/>
  <c r="P39" i="5"/>
  <c r="P40" i="5"/>
  <c r="P41" i="5"/>
  <c r="P42" i="5"/>
  <c r="P43" i="5"/>
  <c r="P44" i="5"/>
  <c r="P45" i="5"/>
  <c r="P46" i="5"/>
  <c r="P47" i="5"/>
  <c r="P48" i="5"/>
  <c r="P49" i="5"/>
  <c r="P50" i="5"/>
  <c r="P51" i="5"/>
  <c r="P52" i="5"/>
  <c r="P53" i="5"/>
  <c r="P54" i="5"/>
  <c r="P55" i="5"/>
  <c r="P56" i="5"/>
  <c r="P57" i="5"/>
  <c r="P58" i="5"/>
  <c r="P59" i="5"/>
  <c r="P60" i="5"/>
  <c r="P61" i="5"/>
  <c r="P62" i="5"/>
  <c r="P63" i="5"/>
  <c r="P64" i="5"/>
  <c r="P65" i="5"/>
  <c r="P66" i="5"/>
  <c r="P67" i="5"/>
  <c r="P68" i="5"/>
  <c r="P69" i="5"/>
  <c r="P70" i="5"/>
  <c r="P71" i="5"/>
  <c r="P72" i="5"/>
  <c r="P73" i="5"/>
  <c r="P74" i="5"/>
  <c r="P75" i="5"/>
  <c r="P76" i="5"/>
  <c r="P77" i="5"/>
  <c r="P78" i="5"/>
  <c r="P79" i="5"/>
  <c r="P80" i="5"/>
  <c r="P81" i="5"/>
  <c r="P82" i="5"/>
  <c r="P83" i="5"/>
  <c r="P84" i="5"/>
  <c r="P85" i="5"/>
  <c r="P86" i="5"/>
  <c r="P87" i="5"/>
  <c r="P88" i="5"/>
  <c r="P89" i="5"/>
  <c r="P90" i="5"/>
  <c r="P91" i="5"/>
  <c r="P92" i="5"/>
  <c r="P93" i="5"/>
  <c r="P94" i="5"/>
  <c r="P95" i="5"/>
  <c r="P96" i="5"/>
  <c r="P97" i="5"/>
  <c r="P3" i="5"/>
  <c r="O22" i="5"/>
  <c r="P22" i="5" s="1"/>
  <c r="O9" i="5"/>
  <c r="O10" i="5" s="1"/>
  <c r="N6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48" i="5"/>
  <c r="N49" i="5"/>
  <c r="N50" i="5"/>
  <c r="N51" i="5"/>
  <c r="N52" i="5"/>
  <c r="N53" i="5"/>
  <c r="N54" i="5"/>
  <c r="N55" i="5"/>
  <c r="N58" i="5"/>
  <c r="N59" i="5"/>
  <c r="N60" i="5"/>
  <c r="N61" i="5"/>
  <c r="N62" i="5"/>
  <c r="N63" i="5"/>
  <c r="N66" i="5"/>
  <c r="N67" i="5"/>
  <c r="N68" i="5"/>
  <c r="N69" i="5"/>
  <c r="N70" i="5"/>
  <c r="N71" i="5"/>
  <c r="N72" i="5"/>
  <c r="N73" i="5"/>
  <c r="N74" i="5"/>
  <c r="N75" i="5"/>
  <c r="N76" i="5"/>
  <c r="N77" i="5"/>
  <c r="N78" i="5"/>
  <c r="N79" i="5"/>
  <c r="N80" i="5"/>
  <c r="N81" i="5"/>
  <c r="N82" i="5"/>
  <c r="N83" i="5"/>
  <c r="N84" i="5"/>
  <c r="N85" i="5"/>
  <c r="N86" i="5"/>
  <c r="N87" i="5"/>
  <c r="N88" i="5"/>
  <c r="N89" i="5"/>
  <c r="N90" i="5"/>
  <c r="N91" i="5"/>
  <c r="N92" i="5"/>
  <c r="N93" i="5"/>
  <c r="N94" i="5"/>
  <c r="N95" i="5"/>
  <c r="N96" i="5"/>
  <c r="N97" i="5"/>
  <c r="N98" i="5"/>
  <c r="N3" i="5"/>
  <c r="M64" i="5"/>
  <c r="N64" i="5" s="1"/>
  <c r="M56" i="5"/>
  <c r="N57" i="5" s="1"/>
  <c r="M22" i="5"/>
  <c r="N22" i="5" s="1"/>
  <c r="M7" i="5"/>
  <c r="M8" i="5" s="1"/>
  <c r="N8" i="5" s="1"/>
  <c r="M4" i="5"/>
  <c r="M5" i="5" s="1"/>
  <c r="N5" i="5" s="1"/>
  <c r="J4" i="5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69" i="5"/>
  <c r="J70" i="5"/>
  <c r="J71" i="5"/>
  <c r="J72" i="5"/>
  <c r="J73" i="5"/>
  <c r="J74" i="5"/>
  <c r="J75" i="5"/>
  <c r="J76" i="5"/>
  <c r="J77" i="5"/>
  <c r="J78" i="5"/>
  <c r="J79" i="5"/>
  <c r="J80" i="5"/>
  <c r="J81" i="5"/>
  <c r="J82" i="5"/>
  <c r="J83" i="5"/>
  <c r="J84" i="5"/>
  <c r="J85" i="5"/>
  <c r="J86" i="5"/>
  <c r="J87" i="5"/>
  <c r="J88" i="5"/>
  <c r="J89" i="5"/>
  <c r="J90" i="5"/>
  <c r="J91" i="5"/>
  <c r="J92" i="5"/>
  <c r="J93" i="5"/>
  <c r="J94" i="5"/>
  <c r="J95" i="5"/>
  <c r="J96" i="5"/>
  <c r="J97" i="5"/>
  <c r="J98" i="5"/>
  <c r="J3" i="5"/>
  <c r="H4" i="5"/>
  <c r="H5" i="5"/>
  <c r="H6" i="5"/>
  <c r="H7" i="5"/>
  <c r="H8" i="5"/>
  <c r="H9" i="5"/>
  <c r="H10" i="5"/>
  <c r="H11" i="5"/>
  <c r="H12" i="5"/>
  <c r="H18" i="5"/>
  <c r="H19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3" i="5"/>
  <c r="G21" i="5"/>
  <c r="G22" i="5" s="1"/>
  <c r="H22" i="5" s="1"/>
  <c r="G20" i="5"/>
  <c r="H20" i="5" s="1"/>
  <c r="G13" i="5"/>
  <c r="H13" i="5" s="1"/>
  <c r="F54" i="5"/>
  <c r="F55" i="5"/>
  <c r="F56" i="5"/>
  <c r="F57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E58" i="5"/>
  <c r="F58" i="5" s="1"/>
  <c r="E49" i="5"/>
  <c r="F49" i="5" s="1"/>
  <c r="AI23" i="2"/>
  <c r="AI24" i="2" s="1"/>
  <c r="AG30" i="2"/>
  <c r="AG31" i="2" s="1"/>
  <c r="AG5" i="2"/>
  <c r="AG6" i="2" s="1"/>
  <c r="AE27" i="2"/>
  <c r="AE28" i="2" s="1"/>
  <c r="AE29" i="2" s="1"/>
  <c r="AC100" i="2"/>
  <c r="AC26" i="2"/>
  <c r="AC27" i="2" s="1"/>
  <c r="AC28" i="2" s="1"/>
  <c r="AC29" i="2" s="1"/>
  <c r="AC30" i="2" s="1"/>
  <c r="AC5" i="2"/>
  <c r="AA24" i="2"/>
  <c r="AA25" i="2" s="1"/>
  <c r="AA26" i="2" s="1"/>
  <c r="AA27" i="2" s="1"/>
  <c r="AA28" i="2" s="1"/>
  <c r="Y26" i="2"/>
  <c r="Y27" i="2" s="1"/>
  <c r="Y28" i="2" s="1"/>
  <c r="Y29" i="2" s="1"/>
  <c r="Y30" i="2" s="1"/>
  <c r="W28" i="2"/>
  <c r="W29" i="2" s="1"/>
  <c r="W30" i="2" s="1"/>
  <c r="W31" i="2" s="1"/>
  <c r="W27" i="2"/>
  <c r="W5" i="2"/>
  <c r="U100" i="2"/>
  <c r="U99" i="2"/>
  <c r="U22" i="2"/>
  <c r="U23" i="2" s="1"/>
  <c r="U24" i="2" s="1"/>
  <c r="U25" i="2" s="1"/>
  <c r="U26" i="2" s="1"/>
  <c r="S25" i="2"/>
  <c r="S26" i="2" s="1"/>
  <c r="S27" i="2" s="1"/>
  <c r="S28" i="2" s="1"/>
  <c r="S24" i="2"/>
  <c r="Q96" i="2"/>
  <c r="Q68" i="2"/>
  <c r="Q67" i="2"/>
  <c r="Q60" i="2"/>
  <c r="Q59" i="2"/>
  <c r="Q32" i="2"/>
  <c r="Q33" i="2" s="1"/>
  <c r="Q31" i="2"/>
  <c r="Q19" i="2"/>
  <c r="O66" i="2"/>
  <c r="O67" i="2" s="1"/>
  <c r="O68" i="2" s="1"/>
  <c r="O69" i="2" s="1"/>
  <c r="O70" i="2" s="1"/>
  <c r="O42" i="2"/>
  <c r="O41" i="2"/>
  <c r="O33" i="2"/>
  <c r="O32" i="2"/>
  <c r="M73" i="2"/>
  <c r="M74" i="2" s="1"/>
  <c r="M75" i="2" s="1"/>
  <c r="M76" i="2" s="1"/>
  <c r="M77" i="2" s="1"/>
  <c r="K62" i="2"/>
  <c r="K61" i="2"/>
  <c r="K54" i="2"/>
  <c r="K53" i="2"/>
  <c r="I66" i="2"/>
  <c r="I65" i="2"/>
  <c r="I28" i="2"/>
  <c r="I29" i="2" s="1"/>
  <c r="I30" i="2" s="1"/>
  <c r="I31" i="2" s="1"/>
  <c r="I27" i="2"/>
  <c r="G26" i="2"/>
  <c r="G27" i="2" s="1"/>
  <c r="G24" i="2"/>
  <c r="G25" i="2" s="1"/>
  <c r="G23" i="2"/>
  <c r="E62" i="2"/>
  <c r="E63" i="2" s="1"/>
  <c r="E64" i="2" s="1"/>
  <c r="E29" i="2"/>
  <c r="E30" i="2" s="1"/>
  <c r="E31" i="2" s="1"/>
  <c r="E32" i="2" s="1"/>
  <c r="E33" i="2" s="1"/>
  <c r="G23" i="5" l="1"/>
  <c r="G24" i="5" s="1"/>
  <c r="H24" i="5" s="1"/>
  <c r="N7" i="5"/>
  <c r="R60" i="5"/>
  <c r="AH5" i="5"/>
  <c r="AH6" i="5" s="1"/>
  <c r="H23" i="5"/>
  <c r="AG64" i="5"/>
  <c r="E50" i="5"/>
  <c r="AB57" i="5"/>
  <c r="AC57" i="5" s="1"/>
  <c r="AD13" i="5"/>
  <c r="AD14" i="5" s="1"/>
  <c r="AE14" i="5" s="1"/>
  <c r="R4" i="5"/>
  <c r="E59" i="5"/>
  <c r="E60" i="5" s="1"/>
  <c r="G14" i="5"/>
  <c r="G15" i="5" s="1"/>
  <c r="G16" i="5" s="1"/>
  <c r="G17" i="5" s="1"/>
  <c r="H17" i="5" s="1"/>
  <c r="O23" i="5"/>
  <c r="O24" i="5" s="1"/>
  <c r="O25" i="5" s="1"/>
  <c r="O26" i="5" s="1"/>
  <c r="P26" i="5" s="1"/>
  <c r="AD47" i="5"/>
  <c r="AE47" i="5" s="1"/>
  <c r="AD98" i="5"/>
  <c r="AE98" i="5" s="1"/>
  <c r="AF25" i="5"/>
  <c r="AF26" i="5" s="1"/>
  <c r="AG26" i="5" s="1"/>
  <c r="O11" i="5"/>
  <c r="P10" i="5"/>
  <c r="AG3" i="5"/>
  <c r="N4" i="5"/>
  <c r="P25" i="5"/>
  <c r="P9" i="5"/>
  <c r="H21" i="5"/>
  <c r="F59" i="5"/>
  <c r="M23" i="5"/>
  <c r="M65" i="5"/>
  <c r="N65" i="5" s="1"/>
  <c r="P23" i="5"/>
  <c r="R3" i="5"/>
  <c r="AB61" i="5"/>
  <c r="AC61" i="5" s="1"/>
  <c r="AD21" i="5"/>
  <c r="AD59" i="5"/>
  <c r="AH18" i="5"/>
  <c r="AG23" i="5"/>
  <c r="AI5" i="5"/>
  <c r="AJ51" i="5"/>
  <c r="AK50" i="5"/>
  <c r="P24" i="5"/>
  <c r="R5" i="5"/>
  <c r="AE57" i="5"/>
  <c r="AE13" i="5"/>
  <c r="L9" i="5"/>
  <c r="Q22" i="5"/>
  <c r="N56" i="5"/>
  <c r="E100" i="4"/>
  <c r="F100" i="4"/>
  <c r="G100" i="4"/>
  <c r="H100" i="4"/>
  <c r="I100" i="4"/>
  <c r="J100" i="4"/>
  <c r="K100" i="4"/>
  <c r="L100" i="4"/>
  <c r="M100" i="4"/>
  <c r="N100" i="4"/>
  <c r="O100" i="4"/>
  <c r="P100" i="4"/>
  <c r="Q100" i="4"/>
  <c r="R100" i="4"/>
  <c r="S100" i="4"/>
  <c r="T100" i="4"/>
  <c r="U100" i="4"/>
  <c r="V100" i="4"/>
  <c r="W100" i="4"/>
  <c r="X100" i="4"/>
  <c r="Y100" i="4"/>
  <c r="Z100" i="4"/>
  <c r="AA100" i="4"/>
  <c r="AB100" i="4"/>
  <c r="AC100" i="4"/>
  <c r="AD100" i="4"/>
  <c r="AE100" i="4"/>
  <c r="AF100" i="4"/>
  <c r="AG100" i="4"/>
  <c r="D100" i="4"/>
  <c r="AI100" i="4" s="1"/>
  <c r="AJ6" i="2"/>
  <c r="AL6" i="2"/>
  <c r="AN6" i="2"/>
  <c r="AP6" i="2"/>
  <c r="AR6" i="2"/>
  <c r="AT6" i="2"/>
  <c r="AV6" i="2"/>
  <c r="AX6" i="2"/>
  <c r="AY6" i="2" s="1"/>
  <c r="AZ6" i="2"/>
  <c r="BA6" i="2" s="1"/>
  <c r="BB6" i="2"/>
  <c r="BC6" i="2" s="1"/>
  <c r="BD6" i="2"/>
  <c r="BF6" i="2"/>
  <c r="BH6" i="2"/>
  <c r="BJ6" i="2"/>
  <c r="BL6" i="2"/>
  <c r="BM6" i="2" s="1"/>
  <c r="AJ7" i="2"/>
  <c r="AL7" i="2"/>
  <c r="AN7" i="2"/>
  <c r="AP7" i="2"/>
  <c r="AR7" i="2"/>
  <c r="AT7" i="2"/>
  <c r="AV7" i="2"/>
  <c r="AX7" i="2"/>
  <c r="AY7" i="2" s="1"/>
  <c r="AZ7" i="2"/>
  <c r="BA7" i="2" s="1"/>
  <c r="BB7" i="2"/>
  <c r="BC7" i="2" s="1"/>
  <c r="BD7" i="2"/>
  <c r="BF7" i="2"/>
  <c r="BH7" i="2"/>
  <c r="BJ7" i="2"/>
  <c r="BL7" i="2"/>
  <c r="BM7" i="2" s="1"/>
  <c r="AJ8" i="2"/>
  <c r="AL8" i="2"/>
  <c r="AN8" i="2"/>
  <c r="AP8" i="2"/>
  <c r="AR8" i="2"/>
  <c r="AT8" i="2"/>
  <c r="AV8" i="2"/>
  <c r="AX8" i="2"/>
  <c r="AY8" i="2" s="1"/>
  <c r="AZ8" i="2"/>
  <c r="BA8" i="2" s="1"/>
  <c r="BB8" i="2"/>
  <c r="BC8" i="2" s="1"/>
  <c r="BD8" i="2"/>
  <c r="BF8" i="2"/>
  <c r="BH8" i="2"/>
  <c r="BJ8" i="2"/>
  <c r="BL8" i="2"/>
  <c r="BM8" i="2" s="1"/>
  <c r="AJ9" i="2"/>
  <c r="AL9" i="2"/>
  <c r="AN9" i="2"/>
  <c r="AP9" i="2"/>
  <c r="AR9" i="2"/>
  <c r="AT9" i="2"/>
  <c r="AV9" i="2"/>
  <c r="AX9" i="2"/>
  <c r="AY9" i="2" s="1"/>
  <c r="AZ9" i="2"/>
  <c r="BA9" i="2" s="1"/>
  <c r="BB9" i="2"/>
  <c r="BC9" i="2" s="1"/>
  <c r="BD9" i="2"/>
  <c r="BF9" i="2"/>
  <c r="BH9" i="2"/>
  <c r="BJ9" i="2"/>
  <c r="BL9" i="2"/>
  <c r="BM9" i="2" s="1"/>
  <c r="AJ10" i="2"/>
  <c r="AL10" i="2"/>
  <c r="AN10" i="2"/>
  <c r="AP10" i="2"/>
  <c r="AR10" i="2"/>
  <c r="AT10" i="2"/>
  <c r="AV10" i="2"/>
  <c r="AX10" i="2"/>
  <c r="AY10" i="2" s="1"/>
  <c r="AZ10" i="2"/>
  <c r="BA10" i="2" s="1"/>
  <c r="BB10" i="2"/>
  <c r="BC10" i="2" s="1"/>
  <c r="BD10" i="2"/>
  <c r="BF10" i="2"/>
  <c r="BH10" i="2"/>
  <c r="BJ10" i="2"/>
  <c r="BL10" i="2"/>
  <c r="BM10" i="2" s="1"/>
  <c r="AJ11" i="2"/>
  <c r="AL11" i="2"/>
  <c r="AN11" i="2"/>
  <c r="AP11" i="2"/>
  <c r="AR11" i="2"/>
  <c r="AT11" i="2"/>
  <c r="AV11" i="2"/>
  <c r="AX11" i="2"/>
  <c r="AY11" i="2" s="1"/>
  <c r="AZ11" i="2"/>
  <c r="BA11" i="2" s="1"/>
  <c r="BB11" i="2"/>
  <c r="BC11" i="2" s="1"/>
  <c r="BD11" i="2"/>
  <c r="BF11" i="2"/>
  <c r="BH11" i="2"/>
  <c r="BJ11" i="2"/>
  <c r="BL11" i="2"/>
  <c r="BM11" i="2" s="1"/>
  <c r="AJ12" i="2"/>
  <c r="AL12" i="2"/>
  <c r="AN12" i="2"/>
  <c r="AP12" i="2"/>
  <c r="AR12" i="2"/>
  <c r="AT12" i="2"/>
  <c r="AV12" i="2"/>
  <c r="AX12" i="2"/>
  <c r="AY12" i="2" s="1"/>
  <c r="AZ12" i="2"/>
  <c r="BA12" i="2" s="1"/>
  <c r="BB12" i="2"/>
  <c r="BC12" i="2" s="1"/>
  <c r="BD12" i="2"/>
  <c r="BF12" i="2"/>
  <c r="BH12" i="2"/>
  <c r="BJ12" i="2"/>
  <c r="BL12" i="2"/>
  <c r="BM12" i="2" s="1"/>
  <c r="AJ13" i="2"/>
  <c r="AL13" i="2"/>
  <c r="AN13" i="2"/>
  <c r="AP13" i="2"/>
  <c r="AR13" i="2"/>
  <c r="AT13" i="2"/>
  <c r="AV13" i="2"/>
  <c r="AX13" i="2"/>
  <c r="AY13" i="2" s="1"/>
  <c r="AZ13" i="2"/>
  <c r="BA13" i="2" s="1"/>
  <c r="BB13" i="2"/>
  <c r="BC13" i="2" s="1"/>
  <c r="BD13" i="2"/>
  <c r="BF13" i="2"/>
  <c r="BH13" i="2"/>
  <c r="BJ13" i="2"/>
  <c r="BL13" i="2"/>
  <c r="BM13" i="2" s="1"/>
  <c r="AJ14" i="2"/>
  <c r="AL14" i="2"/>
  <c r="AN14" i="2"/>
  <c r="AP14" i="2"/>
  <c r="AR14" i="2"/>
  <c r="AT14" i="2"/>
  <c r="AV14" i="2"/>
  <c r="AX14" i="2"/>
  <c r="AY14" i="2" s="1"/>
  <c r="AZ14" i="2"/>
  <c r="BA14" i="2" s="1"/>
  <c r="BB14" i="2"/>
  <c r="BC14" i="2" s="1"/>
  <c r="BD14" i="2"/>
  <c r="BF14" i="2"/>
  <c r="BH14" i="2"/>
  <c r="BJ14" i="2"/>
  <c r="BL14" i="2"/>
  <c r="BM14" i="2" s="1"/>
  <c r="AJ15" i="2"/>
  <c r="AL15" i="2"/>
  <c r="AN15" i="2"/>
  <c r="AP15" i="2"/>
  <c r="AR15" i="2"/>
  <c r="AT15" i="2"/>
  <c r="AV15" i="2"/>
  <c r="AX15" i="2"/>
  <c r="AY15" i="2" s="1"/>
  <c r="AZ15" i="2"/>
  <c r="BA15" i="2" s="1"/>
  <c r="BB15" i="2"/>
  <c r="BC15" i="2" s="1"/>
  <c r="BD15" i="2"/>
  <c r="BF15" i="2"/>
  <c r="BH15" i="2"/>
  <c r="BJ15" i="2"/>
  <c r="BL15" i="2"/>
  <c r="BM15" i="2" s="1"/>
  <c r="AJ16" i="2"/>
  <c r="AL16" i="2"/>
  <c r="AN16" i="2"/>
  <c r="AP16" i="2"/>
  <c r="AR16" i="2"/>
  <c r="AT16" i="2"/>
  <c r="AV16" i="2"/>
  <c r="AX16" i="2"/>
  <c r="AY16" i="2" s="1"/>
  <c r="AZ16" i="2"/>
  <c r="BA16" i="2" s="1"/>
  <c r="BB16" i="2"/>
  <c r="BC16" i="2" s="1"/>
  <c r="BD16" i="2"/>
  <c r="BF16" i="2"/>
  <c r="BH16" i="2"/>
  <c r="BJ16" i="2"/>
  <c r="BL16" i="2"/>
  <c r="BM16" i="2" s="1"/>
  <c r="AJ17" i="2"/>
  <c r="AL17" i="2"/>
  <c r="AN17" i="2"/>
  <c r="AP17" i="2"/>
  <c r="AR17" i="2"/>
  <c r="AT17" i="2"/>
  <c r="AV17" i="2"/>
  <c r="AX17" i="2"/>
  <c r="AY17" i="2" s="1"/>
  <c r="AZ17" i="2"/>
  <c r="BA17" i="2" s="1"/>
  <c r="BB17" i="2"/>
  <c r="BC17" i="2" s="1"/>
  <c r="BD17" i="2"/>
  <c r="BF17" i="2"/>
  <c r="BH17" i="2"/>
  <c r="BJ17" i="2"/>
  <c r="BL17" i="2"/>
  <c r="BM17" i="2" s="1"/>
  <c r="AJ18" i="2"/>
  <c r="AL18" i="2"/>
  <c r="AN18" i="2"/>
  <c r="AP18" i="2"/>
  <c r="AR18" i="2"/>
  <c r="AT18" i="2"/>
  <c r="AV18" i="2"/>
  <c r="AX18" i="2"/>
  <c r="AY18" i="2" s="1"/>
  <c r="AZ18" i="2"/>
  <c r="BA18" i="2" s="1"/>
  <c r="BB18" i="2"/>
  <c r="BC18" i="2" s="1"/>
  <c r="BD18" i="2"/>
  <c r="BF18" i="2"/>
  <c r="BH18" i="2"/>
  <c r="BJ18" i="2"/>
  <c r="BL18" i="2"/>
  <c r="BM18" i="2" s="1"/>
  <c r="AJ19" i="2"/>
  <c r="AL19" i="2"/>
  <c r="AN19" i="2"/>
  <c r="AP19" i="2"/>
  <c r="AR19" i="2"/>
  <c r="AT19" i="2"/>
  <c r="AV19" i="2"/>
  <c r="AX19" i="2"/>
  <c r="AY19" i="2" s="1"/>
  <c r="AZ19" i="2"/>
  <c r="BA19" i="2" s="1"/>
  <c r="BB19" i="2"/>
  <c r="BC19" i="2" s="1"/>
  <c r="BD19" i="2"/>
  <c r="BF19" i="2"/>
  <c r="BH19" i="2"/>
  <c r="BJ19" i="2"/>
  <c r="BL19" i="2"/>
  <c r="BM19" i="2" s="1"/>
  <c r="AJ20" i="2"/>
  <c r="AL20" i="2"/>
  <c r="AN20" i="2"/>
  <c r="AP20" i="2"/>
  <c r="AR20" i="2"/>
  <c r="AT20" i="2"/>
  <c r="AV20" i="2"/>
  <c r="AX20" i="2"/>
  <c r="AY20" i="2" s="1"/>
  <c r="AZ20" i="2"/>
  <c r="BA20" i="2" s="1"/>
  <c r="BB20" i="2"/>
  <c r="BC20" i="2" s="1"/>
  <c r="BD20" i="2"/>
  <c r="BF20" i="2"/>
  <c r="BH20" i="2"/>
  <c r="BJ20" i="2"/>
  <c r="BL20" i="2"/>
  <c r="BM20" i="2" s="1"/>
  <c r="AJ21" i="2"/>
  <c r="AL21" i="2"/>
  <c r="AN21" i="2"/>
  <c r="AP21" i="2"/>
  <c r="AR21" i="2"/>
  <c r="AT21" i="2"/>
  <c r="AV21" i="2"/>
  <c r="AX21" i="2"/>
  <c r="AY21" i="2" s="1"/>
  <c r="AZ21" i="2"/>
  <c r="BA21" i="2" s="1"/>
  <c r="BB21" i="2"/>
  <c r="BC21" i="2" s="1"/>
  <c r="BD21" i="2"/>
  <c r="BF21" i="2"/>
  <c r="BH21" i="2"/>
  <c r="BJ21" i="2"/>
  <c r="BL21" i="2"/>
  <c r="BM21" i="2" s="1"/>
  <c r="AJ22" i="2"/>
  <c r="AL22" i="2"/>
  <c r="AN22" i="2"/>
  <c r="AP22" i="2"/>
  <c r="AR22" i="2"/>
  <c r="AT22" i="2"/>
  <c r="AV22" i="2"/>
  <c r="AX22" i="2"/>
  <c r="AY22" i="2" s="1"/>
  <c r="AZ22" i="2"/>
  <c r="BA22" i="2" s="1"/>
  <c r="BB22" i="2"/>
  <c r="BC22" i="2" s="1"/>
  <c r="BD22" i="2"/>
  <c r="BF22" i="2"/>
  <c r="BH22" i="2"/>
  <c r="BJ22" i="2"/>
  <c r="BL22" i="2"/>
  <c r="BM22" i="2" s="1"/>
  <c r="AJ23" i="2"/>
  <c r="AL23" i="2"/>
  <c r="AN23" i="2"/>
  <c r="AP23" i="2"/>
  <c r="AR23" i="2"/>
  <c r="AT23" i="2"/>
  <c r="AV23" i="2"/>
  <c r="AX23" i="2"/>
  <c r="AY23" i="2" s="1"/>
  <c r="AZ23" i="2"/>
  <c r="BA23" i="2" s="1"/>
  <c r="BB23" i="2"/>
  <c r="BC23" i="2" s="1"/>
  <c r="BD23" i="2"/>
  <c r="BF23" i="2"/>
  <c r="BH23" i="2"/>
  <c r="BJ23" i="2"/>
  <c r="BL23" i="2"/>
  <c r="BM23" i="2" s="1"/>
  <c r="AJ24" i="2"/>
  <c r="AL24" i="2"/>
  <c r="AN24" i="2"/>
  <c r="AP24" i="2"/>
  <c r="AR24" i="2"/>
  <c r="AT24" i="2"/>
  <c r="AV24" i="2"/>
  <c r="AX24" i="2"/>
  <c r="AY24" i="2" s="1"/>
  <c r="AZ24" i="2"/>
  <c r="BA24" i="2" s="1"/>
  <c r="BB24" i="2"/>
  <c r="BC24" i="2" s="1"/>
  <c r="BD24" i="2"/>
  <c r="BF24" i="2"/>
  <c r="BH24" i="2"/>
  <c r="BJ24" i="2"/>
  <c r="BL24" i="2"/>
  <c r="BM24" i="2" s="1"/>
  <c r="AJ25" i="2"/>
  <c r="AL25" i="2"/>
  <c r="AN25" i="2"/>
  <c r="AP25" i="2"/>
  <c r="AR25" i="2"/>
  <c r="AT25" i="2"/>
  <c r="AV25" i="2"/>
  <c r="AX25" i="2"/>
  <c r="AY25" i="2" s="1"/>
  <c r="AZ25" i="2"/>
  <c r="BA25" i="2" s="1"/>
  <c r="BB25" i="2"/>
  <c r="BC25" i="2" s="1"/>
  <c r="BD25" i="2"/>
  <c r="BF25" i="2"/>
  <c r="BH25" i="2"/>
  <c r="BJ25" i="2"/>
  <c r="BL25" i="2"/>
  <c r="BM25" i="2" s="1"/>
  <c r="AJ26" i="2"/>
  <c r="AL26" i="2"/>
  <c r="AN26" i="2"/>
  <c r="AP26" i="2"/>
  <c r="AR26" i="2"/>
  <c r="AT26" i="2"/>
  <c r="AV26" i="2"/>
  <c r="AX26" i="2"/>
  <c r="AY26" i="2" s="1"/>
  <c r="AZ26" i="2"/>
  <c r="BA26" i="2" s="1"/>
  <c r="BB26" i="2"/>
  <c r="BC26" i="2" s="1"/>
  <c r="BD26" i="2"/>
  <c r="BF26" i="2"/>
  <c r="BH26" i="2"/>
  <c r="BJ26" i="2"/>
  <c r="BL26" i="2"/>
  <c r="BM26" i="2" s="1"/>
  <c r="AJ27" i="2"/>
  <c r="AL27" i="2"/>
  <c r="AN27" i="2"/>
  <c r="AP27" i="2"/>
  <c r="AR27" i="2"/>
  <c r="AT27" i="2"/>
  <c r="AV27" i="2"/>
  <c r="AX27" i="2"/>
  <c r="AY27" i="2" s="1"/>
  <c r="AZ27" i="2"/>
  <c r="BA27" i="2" s="1"/>
  <c r="BB27" i="2"/>
  <c r="BC27" i="2" s="1"/>
  <c r="BD27" i="2"/>
  <c r="BF27" i="2"/>
  <c r="BH27" i="2"/>
  <c r="BJ27" i="2"/>
  <c r="BL27" i="2"/>
  <c r="BM27" i="2" s="1"/>
  <c r="AJ28" i="2"/>
  <c r="AL28" i="2"/>
  <c r="AN28" i="2"/>
  <c r="AP28" i="2"/>
  <c r="AR28" i="2"/>
  <c r="AT28" i="2"/>
  <c r="AV28" i="2"/>
  <c r="AX28" i="2"/>
  <c r="AY28" i="2" s="1"/>
  <c r="AZ28" i="2"/>
  <c r="BA28" i="2" s="1"/>
  <c r="BB28" i="2"/>
  <c r="BC28" i="2" s="1"/>
  <c r="BD28" i="2"/>
  <c r="BF28" i="2"/>
  <c r="BH28" i="2"/>
  <c r="BJ28" i="2"/>
  <c r="BL28" i="2"/>
  <c r="BM28" i="2" s="1"/>
  <c r="AJ29" i="2"/>
  <c r="AL29" i="2"/>
  <c r="AN29" i="2"/>
  <c r="AP29" i="2"/>
  <c r="AR29" i="2"/>
  <c r="AT29" i="2"/>
  <c r="AV29" i="2"/>
  <c r="AX29" i="2"/>
  <c r="AY29" i="2" s="1"/>
  <c r="AZ29" i="2"/>
  <c r="BA29" i="2" s="1"/>
  <c r="BB29" i="2"/>
  <c r="BC29" i="2" s="1"/>
  <c r="BD29" i="2"/>
  <c r="BF29" i="2"/>
  <c r="BH29" i="2"/>
  <c r="BJ29" i="2"/>
  <c r="BL29" i="2"/>
  <c r="BM29" i="2" s="1"/>
  <c r="AJ30" i="2"/>
  <c r="AL30" i="2"/>
  <c r="AN30" i="2"/>
  <c r="AP30" i="2"/>
  <c r="AR30" i="2"/>
  <c r="AT30" i="2"/>
  <c r="AV30" i="2"/>
  <c r="AX30" i="2"/>
  <c r="AY30" i="2" s="1"/>
  <c r="AZ30" i="2"/>
  <c r="BA30" i="2" s="1"/>
  <c r="BB30" i="2"/>
  <c r="BC30" i="2" s="1"/>
  <c r="BD30" i="2"/>
  <c r="BF30" i="2"/>
  <c r="BH30" i="2"/>
  <c r="BJ30" i="2"/>
  <c r="BL30" i="2"/>
  <c r="BM30" i="2" s="1"/>
  <c r="AJ31" i="2"/>
  <c r="AL31" i="2"/>
  <c r="AN31" i="2"/>
  <c r="AP31" i="2"/>
  <c r="AR31" i="2"/>
  <c r="AT31" i="2"/>
  <c r="AV31" i="2"/>
  <c r="AX31" i="2"/>
  <c r="AY31" i="2" s="1"/>
  <c r="AZ31" i="2"/>
  <c r="BA31" i="2" s="1"/>
  <c r="BB31" i="2"/>
  <c r="BC31" i="2" s="1"/>
  <c r="BD31" i="2"/>
  <c r="BF31" i="2"/>
  <c r="BH31" i="2"/>
  <c r="BJ31" i="2"/>
  <c r="BL31" i="2"/>
  <c r="BM31" i="2" s="1"/>
  <c r="AJ32" i="2"/>
  <c r="AL32" i="2"/>
  <c r="AN32" i="2"/>
  <c r="AP32" i="2"/>
  <c r="AR32" i="2"/>
  <c r="AT32" i="2"/>
  <c r="AV32" i="2"/>
  <c r="AX32" i="2"/>
  <c r="AY32" i="2" s="1"/>
  <c r="AZ32" i="2"/>
  <c r="BA32" i="2" s="1"/>
  <c r="BB32" i="2"/>
  <c r="BC32" i="2" s="1"/>
  <c r="BD32" i="2"/>
  <c r="BF32" i="2"/>
  <c r="BH32" i="2"/>
  <c r="BJ32" i="2"/>
  <c r="BL32" i="2"/>
  <c r="BM32" i="2" s="1"/>
  <c r="AJ33" i="2"/>
  <c r="AL33" i="2"/>
  <c r="AN33" i="2"/>
  <c r="AP33" i="2"/>
  <c r="AR33" i="2"/>
  <c r="AT33" i="2"/>
  <c r="AV33" i="2"/>
  <c r="AX33" i="2"/>
  <c r="AY33" i="2" s="1"/>
  <c r="AZ33" i="2"/>
  <c r="BA33" i="2" s="1"/>
  <c r="BB33" i="2"/>
  <c r="BC33" i="2" s="1"/>
  <c r="BD33" i="2"/>
  <c r="BF33" i="2"/>
  <c r="BH33" i="2"/>
  <c r="BJ33" i="2"/>
  <c r="BL33" i="2"/>
  <c r="BM33" i="2" s="1"/>
  <c r="AJ34" i="2"/>
  <c r="AL34" i="2"/>
  <c r="AN34" i="2"/>
  <c r="AP34" i="2"/>
  <c r="AR34" i="2"/>
  <c r="AT34" i="2"/>
  <c r="AV34" i="2"/>
  <c r="AX34" i="2"/>
  <c r="AY34" i="2" s="1"/>
  <c r="AZ34" i="2"/>
  <c r="BA34" i="2" s="1"/>
  <c r="BB34" i="2"/>
  <c r="BC34" i="2" s="1"/>
  <c r="BD34" i="2"/>
  <c r="BF34" i="2"/>
  <c r="BH34" i="2"/>
  <c r="BJ34" i="2"/>
  <c r="BL34" i="2"/>
  <c r="BM34" i="2" s="1"/>
  <c r="AJ35" i="2"/>
  <c r="AL35" i="2"/>
  <c r="AN35" i="2"/>
  <c r="AP35" i="2"/>
  <c r="AR35" i="2"/>
  <c r="AT35" i="2"/>
  <c r="AV35" i="2"/>
  <c r="AX35" i="2"/>
  <c r="AY35" i="2" s="1"/>
  <c r="AZ35" i="2"/>
  <c r="BA35" i="2" s="1"/>
  <c r="BB35" i="2"/>
  <c r="BC35" i="2" s="1"/>
  <c r="BD35" i="2"/>
  <c r="BF35" i="2"/>
  <c r="BH35" i="2"/>
  <c r="BJ35" i="2"/>
  <c r="BL35" i="2"/>
  <c r="BM35" i="2" s="1"/>
  <c r="AJ36" i="2"/>
  <c r="AL36" i="2"/>
  <c r="AN36" i="2"/>
  <c r="AP36" i="2"/>
  <c r="AR36" i="2"/>
  <c r="AT36" i="2"/>
  <c r="AV36" i="2"/>
  <c r="AX36" i="2"/>
  <c r="AY36" i="2" s="1"/>
  <c r="AZ36" i="2"/>
  <c r="BA36" i="2" s="1"/>
  <c r="BB36" i="2"/>
  <c r="BC36" i="2" s="1"/>
  <c r="BD36" i="2"/>
  <c r="BF36" i="2"/>
  <c r="BH36" i="2"/>
  <c r="BJ36" i="2"/>
  <c r="BL36" i="2"/>
  <c r="BM36" i="2" s="1"/>
  <c r="AJ37" i="2"/>
  <c r="AL37" i="2"/>
  <c r="AN37" i="2"/>
  <c r="AP37" i="2"/>
  <c r="AR37" i="2"/>
  <c r="AT37" i="2"/>
  <c r="AV37" i="2"/>
  <c r="AX37" i="2"/>
  <c r="AY37" i="2" s="1"/>
  <c r="AZ37" i="2"/>
  <c r="BA37" i="2" s="1"/>
  <c r="BB37" i="2"/>
  <c r="BC37" i="2" s="1"/>
  <c r="BD37" i="2"/>
  <c r="BF37" i="2"/>
  <c r="BH37" i="2"/>
  <c r="BJ37" i="2"/>
  <c r="BL37" i="2"/>
  <c r="BM37" i="2" s="1"/>
  <c r="AJ38" i="2"/>
  <c r="AL38" i="2"/>
  <c r="AN38" i="2"/>
  <c r="AP38" i="2"/>
  <c r="AR38" i="2"/>
  <c r="AT38" i="2"/>
  <c r="AV38" i="2"/>
  <c r="AX38" i="2"/>
  <c r="AY38" i="2" s="1"/>
  <c r="AZ38" i="2"/>
  <c r="BA38" i="2" s="1"/>
  <c r="BB38" i="2"/>
  <c r="BC38" i="2" s="1"/>
  <c r="BD38" i="2"/>
  <c r="BF38" i="2"/>
  <c r="BH38" i="2"/>
  <c r="BJ38" i="2"/>
  <c r="BL38" i="2"/>
  <c r="BM38" i="2" s="1"/>
  <c r="AJ39" i="2"/>
  <c r="AL39" i="2"/>
  <c r="AN39" i="2"/>
  <c r="AP39" i="2"/>
  <c r="AR39" i="2"/>
  <c r="AT39" i="2"/>
  <c r="AV39" i="2"/>
  <c r="AX39" i="2"/>
  <c r="AY39" i="2" s="1"/>
  <c r="AZ39" i="2"/>
  <c r="BA39" i="2" s="1"/>
  <c r="BB39" i="2"/>
  <c r="BC39" i="2" s="1"/>
  <c r="BD39" i="2"/>
  <c r="BF39" i="2"/>
  <c r="BH39" i="2"/>
  <c r="BJ39" i="2"/>
  <c r="BL39" i="2"/>
  <c r="BM39" i="2" s="1"/>
  <c r="AJ40" i="2"/>
  <c r="AL40" i="2"/>
  <c r="AN40" i="2"/>
  <c r="AP40" i="2"/>
  <c r="AR40" i="2"/>
  <c r="AT40" i="2"/>
  <c r="AV40" i="2"/>
  <c r="AX40" i="2"/>
  <c r="AY40" i="2" s="1"/>
  <c r="AZ40" i="2"/>
  <c r="BA40" i="2" s="1"/>
  <c r="BB40" i="2"/>
  <c r="BC40" i="2" s="1"/>
  <c r="BD40" i="2"/>
  <c r="BF40" i="2"/>
  <c r="BH40" i="2"/>
  <c r="BJ40" i="2"/>
  <c r="BL40" i="2"/>
  <c r="BM40" i="2" s="1"/>
  <c r="AJ41" i="2"/>
  <c r="AL41" i="2"/>
  <c r="AN41" i="2"/>
  <c r="AP41" i="2"/>
  <c r="AR41" i="2"/>
  <c r="AT41" i="2"/>
  <c r="AV41" i="2"/>
  <c r="AX41" i="2"/>
  <c r="AY41" i="2" s="1"/>
  <c r="AZ41" i="2"/>
  <c r="BA41" i="2" s="1"/>
  <c r="BB41" i="2"/>
  <c r="BC41" i="2" s="1"/>
  <c r="BD41" i="2"/>
  <c r="BF41" i="2"/>
  <c r="BH41" i="2"/>
  <c r="BJ41" i="2"/>
  <c r="BL41" i="2"/>
  <c r="BM41" i="2" s="1"/>
  <c r="AJ42" i="2"/>
  <c r="AL42" i="2"/>
  <c r="AN42" i="2"/>
  <c r="AP42" i="2"/>
  <c r="AR42" i="2"/>
  <c r="AT42" i="2"/>
  <c r="AV42" i="2"/>
  <c r="AX42" i="2"/>
  <c r="AY42" i="2" s="1"/>
  <c r="AZ42" i="2"/>
  <c r="BA42" i="2" s="1"/>
  <c r="BB42" i="2"/>
  <c r="BC42" i="2" s="1"/>
  <c r="BD42" i="2"/>
  <c r="BF42" i="2"/>
  <c r="BH42" i="2"/>
  <c r="BJ42" i="2"/>
  <c r="BL42" i="2"/>
  <c r="BM42" i="2" s="1"/>
  <c r="AJ43" i="2"/>
  <c r="AL43" i="2"/>
  <c r="AN43" i="2"/>
  <c r="AP43" i="2"/>
  <c r="AR43" i="2"/>
  <c r="AT43" i="2"/>
  <c r="AV43" i="2"/>
  <c r="AX43" i="2"/>
  <c r="AY43" i="2" s="1"/>
  <c r="AZ43" i="2"/>
  <c r="BA43" i="2" s="1"/>
  <c r="BB43" i="2"/>
  <c r="BC43" i="2" s="1"/>
  <c r="BD43" i="2"/>
  <c r="BF43" i="2"/>
  <c r="BH43" i="2"/>
  <c r="BJ43" i="2"/>
  <c r="BL43" i="2"/>
  <c r="BM43" i="2" s="1"/>
  <c r="AJ44" i="2"/>
  <c r="AL44" i="2"/>
  <c r="AN44" i="2"/>
  <c r="AP44" i="2"/>
  <c r="AR44" i="2"/>
  <c r="AT44" i="2"/>
  <c r="AV44" i="2"/>
  <c r="AX44" i="2"/>
  <c r="AY44" i="2" s="1"/>
  <c r="AZ44" i="2"/>
  <c r="BA44" i="2" s="1"/>
  <c r="BB44" i="2"/>
  <c r="BC44" i="2" s="1"/>
  <c r="BD44" i="2"/>
  <c r="BF44" i="2"/>
  <c r="BH44" i="2"/>
  <c r="BJ44" i="2"/>
  <c r="BL44" i="2"/>
  <c r="BM44" i="2" s="1"/>
  <c r="AJ45" i="2"/>
  <c r="AL45" i="2"/>
  <c r="AN45" i="2"/>
  <c r="AP45" i="2"/>
  <c r="AR45" i="2"/>
  <c r="AT45" i="2"/>
  <c r="AV45" i="2"/>
  <c r="AX45" i="2"/>
  <c r="AY45" i="2" s="1"/>
  <c r="AZ45" i="2"/>
  <c r="BA45" i="2" s="1"/>
  <c r="BB45" i="2"/>
  <c r="BC45" i="2" s="1"/>
  <c r="BD45" i="2"/>
  <c r="BF45" i="2"/>
  <c r="BH45" i="2"/>
  <c r="BJ45" i="2"/>
  <c r="BL45" i="2"/>
  <c r="BM45" i="2" s="1"/>
  <c r="AJ46" i="2"/>
  <c r="AL46" i="2"/>
  <c r="AN46" i="2"/>
  <c r="AP46" i="2"/>
  <c r="AR46" i="2"/>
  <c r="AT46" i="2"/>
  <c r="AV46" i="2"/>
  <c r="AX46" i="2"/>
  <c r="AY46" i="2" s="1"/>
  <c r="AZ46" i="2"/>
  <c r="BA46" i="2" s="1"/>
  <c r="BB46" i="2"/>
  <c r="BC46" i="2" s="1"/>
  <c r="BD46" i="2"/>
  <c r="BF46" i="2"/>
  <c r="BH46" i="2"/>
  <c r="BJ46" i="2"/>
  <c r="BL46" i="2"/>
  <c r="BM46" i="2" s="1"/>
  <c r="AJ47" i="2"/>
  <c r="AL47" i="2"/>
  <c r="AN47" i="2"/>
  <c r="AP47" i="2"/>
  <c r="AR47" i="2"/>
  <c r="AT47" i="2"/>
  <c r="AV47" i="2"/>
  <c r="AX47" i="2"/>
  <c r="AY47" i="2" s="1"/>
  <c r="AZ47" i="2"/>
  <c r="BA47" i="2" s="1"/>
  <c r="BB47" i="2"/>
  <c r="BC47" i="2" s="1"/>
  <c r="BD47" i="2"/>
  <c r="BF47" i="2"/>
  <c r="BH47" i="2"/>
  <c r="BJ47" i="2"/>
  <c r="BL47" i="2"/>
  <c r="BM47" i="2" s="1"/>
  <c r="AJ48" i="2"/>
  <c r="AL48" i="2"/>
  <c r="AN48" i="2"/>
  <c r="AP48" i="2"/>
  <c r="AR48" i="2"/>
  <c r="AT48" i="2"/>
  <c r="AV48" i="2"/>
  <c r="AX48" i="2"/>
  <c r="AY48" i="2" s="1"/>
  <c r="AZ48" i="2"/>
  <c r="BA48" i="2" s="1"/>
  <c r="BB48" i="2"/>
  <c r="BC48" i="2" s="1"/>
  <c r="BD48" i="2"/>
  <c r="BF48" i="2"/>
  <c r="BH48" i="2"/>
  <c r="BJ48" i="2"/>
  <c r="BL48" i="2"/>
  <c r="BM48" i="2" s="1"/>
  <c r="AJ49" i="2"/>
  <c r="AL49" i="2"/>
  <c r="AN49" i="2"/>
  <c r="AP49" i="2"/>
  <c r="AR49" i="2"/>
  <c r="AT49" i="2"/>
  <c r="AV49" i="2"/>
  <c r="AX49" i="2"/>
  <c r="AY49" i="2" s="1"/>
  <c r="AZ49" i="2"/>
  <c r="BA49" i="2" s="1"/>
  <c r="BB49" i="2"/>
  <c r="BC49" i="2" s="1"/>
  <c r="BD49" i="2"/>
  <c r="BF49" i="2"/>
  <c r="BH49" i="2"/>
  <c r="BJ49" i="2"/>
  <c r="BL49" i="2"/>
  <c r="BM49" i="2" s="1"/>
  <c r="AJ50" i="2"/>
  <c r="AL50" i="2"/>
  <c r="AN50" i="2"/>
  <c r="AP50" i="2"/>
  <c r="AR50" i="2"/>
  <c r="AT50" i="2"/>
  <c r="AV50" i="2"/>
  <c r="AX50" i="2"/>
  <c r="AY50" i="2" s="1"/>
  <c r="AZ50" i="2"/>
  <c r="BA50" i="2" s="1"/>
  <c r="BB50" i="2"/>
  <c r="BC50" i="2" s="1"/>
  <c r="BD50" i="2"/>
  <c r="BF50" i="2"/>
  <c r="BH50" i="2"/>
  <c r="BJ50" i="2"/>
  <c r="BL50" i="2"/>
  <c r="BM50" i="2" s="1"/>
  <c r="AJ51" i="2"/>
  <c r="AL51" i="2"/>
  <c r="AN51" i="2"/>
  <c r="AP51" i="2"/>
  <c r="AR51" i="2"/>
  <c r="AT51" i="2"/>
  <c r="AV51" i="2"/>
  <c r="AX51" i="2"/>
  <c r="AY51" i="2" s="1"/>
  <c r="AZ51" i="2"/>
  <c r="BA51" i="2" s="1"/>
  <c r="BB51" i="2"/>
  <c r="BC51" i="2" s="1"/>
  <c r="BD51" i="2"/>
  <c r="BF51" i="2"/>
  <c r="BH51" i="2"/>
  <c r="BJ51" i="2"/>
  <c r="BL51" i="2"/>
  <c r="BM51" i="2" s="1"/>
  <c r="AJ52" i="2"/>
  <c r="AL52" i="2"/>
  <c r="AN52" i="2"/>
  <c r="AP52" i="2"/>
  <c r="AR52" i="2"/>
  <c r="AT52" i="2"/>
  <c r="AV52" i="2"/>
  <c r="AX52" i="2"/>
  <c r="AY52" i="2" s="1"/>
  <c r="AZ52" i="2"/>
  <c r="BA52" i="2" s="1"/>
  <c r="BB52" i="2"/>
  <c r="BC52" i="2" s="1"/>
  <c r="BD52" i="2"/>
  <c r="BF52" i="2"/>
  <c r="BH52" i="2"/>
  <c r="BJ52" i="2"/>
  <c r="BL52" i="2"/>
  <c r="BM52" i="2" s="1"/>
  <c r="AJ53" i="2"/>
  <c r="AL53" i="2"/>
  <c r="AN53" i="2"/>
  <c r="AP53" i="2"/>
  <c r="AR53" i="2"/>
  <c r="AT53" i="2"/>
  <c r="AV53" i="2"/>
  <c r="AX53" i="2"/>
  <c r="AY53" i="2" s="1"/>
  <c r="AZ53" i="2"/>
  <c r="BA53" i="2" s="1"/>
  <c r="BB53" i="2"/>
  <c r="BC53" i="2" s="1"/>
  <c r="BD53" i="2"/>
  <c r="BF53" i="2"/>
  <c r="BH53" i="2"/>
  <c r="BJ53" i="2"/>
  <c r="BL53" i="2"/>
  <c r="BM53" i="2" s="1"/>
  <c r="AJ54" i="2"/>
  <c r="AL54" i="2"/>
  <c r="AN54" i="2"/>
  <c r="AP54" i="2"/>
  <c r="AR54" i="2"/>
  <c r="AT54" i="2"/>
  <c r="AV54" i="2"/>
  <c r="AX54" i="2"/>
  <c r="AY54" i="2" s="1"/>
  <c r="AZ54" i="2"/>
  <c r="BA54" i="2" s="1"/>
  <c r="BB54" i="2"/>
  <c r="BC54" i="2" s="1"/>
  <c r="BD54" i="2"/>
  <c r="BF54" i="2"/>
  <c r="BH54" i="2"/>
  <c r="BJ54" i="2"/>
  <c r="BL54" i="2"/>
  <c r="BM54" i="2" s="1"/>
  <c r="AJ55" i="2"/>
  <c r="AL55" i="2"/>
  <c r="AN55" i="2"/>
  <c r="AP55" i="2"/>
  <c r="AR55" i="2"/>
  <c r="AT55" i="2"/>
  <c r="AV55" i="2"/>
  <c r="AX55" i="2"/>
  <c r="AY55" i="2" s="1"/>
  <c r="AZ55" i="2"/>
  <c r="BA55" i="2" s="1"/>
  <c r="BB55" i="2"/>
  <c r="BC55" i="2" s="1"/>
  <c r="BD55" i="2"/>
  <c r="BF55" i="2"/>
  <c r="BH55" i="2"/>
  <c r="BJ55" i="2"/>
  <c r="BL55" i="2"/>
  <c r="BM55" i="2" s="1"/>
  <c r="AJ56" i="2"/>
  <c r="AL56" i="2"/>
  <c r="AN56" i="2"/>
  <c r="AP56" i="2"/>
  <c r="AR56" i="2"/>
  <c r="AT56" i="2"/>
  <c r="AV56" i="2"/>
  <c r="AX56" i="2"/>
  <c r="AY56" i="2" s="1"/>
  <c r="AZ56" i="2"/>
  <c r="BA56" i="2" s="1"/>
  <c r="BB56" i="2"/>
  <c r="BC56" i="2" s="1"/>
  <c r="BD56" i="2"/>
  <c r="BF56" i="2"/>
  <c r="BH56" i="2"/>
  <c r="BJ56" i="2"/>
  <c r="BL56" i="2"/>
  <c r="BM56" i="2" s="1"/>
  <c r="AJ57" i="2"/>
  <c r="AL57" i="2"/>
  <c r="AN57" i="2"/>
  <c r="AP57" i="2"/>
  <c r="AR57" i="2"/>
  <c r="AT57" i="2"/>
  <c r="AV57" i="2"/>
  <c r="AX57" i="2"/>
  <c r="AY57" i="2" s="1"/>
  <c r="AZ57" i="2"/>
  <c r="BA57" i="2" s="1"/>
  <c r="BB57" i="2"/>
  <c r="BC57" i="2" s="1"/>
  <c r="BD57" i="2"/>
  <c r="BF57" i="2"/>
  <c r="BH57" i="2"/>
  <c r="BJ57" i="2"/>
  <c r="BL57" i="2"/>
  <c r="BM57" i="2" s="1"/>
  <c r="AJ58" i="2"/>
  <c r="AL58" i="2"/>
  <c r="AN58" i="2"/>
  <c r="AP58" i="2"/>
  <c r="AR58" i="2"/>
  <c r="AT58" i="2"/>
  <c r="AV58" i="2"/>
  <c r="AX58" i="2"/>
  <c r="AY58" i="2" s="1"/>
  <c r="AZ58" i="2"/>
  <c r="BA58" i="2" s="1"/>
  <c r="BB58" i="2"/>
  <c r="BC58" i="2" s="1"/>
  <c r="BD58" i="2"/>
  <c r="BF58" i="2"/>
  <c r="BH58" i="2"/>
  <c r="BJ58" i="2"/>
  <c r="BL58" i="2"/>
  <c r="BM58" i="2" s="1"/>
  <c r="AJ59" i="2"/>
  <c r="AL59" i="2"/>
  <c r="AN59" i="2"/>
  <c r="AP59" i="2"/>
  <c r="AR59" i="2"/>
  <c r="AT59" i="2"/>
  <c r="AV59" i="2"/>
  <c r="AX59" i="2"/>
  <c r="AY59" i="2" s="1"/>
  <c r="AZ59" i="2"/>
  <c r="BA59" i="2" s="1"/>
  <c r="BB59" i="2"/>
  <c r="BC59" i="2" s="1"/>
  <c r="BD59" i="2"/>
  <c r="BF59" i="2"/>
  <c r="BH59" i="2"/>
  <c r="BJ59" i="2"/>
  <c r="BL59" i="2"/>
  <c r="BM59" i="2" s="1"/>
  <c r="AJ60" i="2"/>
  <c r="AL60" i="2"/>
  <c r="AN60" i="2"/>
  <c r="AP60" i="2"/>
  <c r="AR60" i="2"/>
  <c r="AT60" i="2"/>
  <c r="AV60" i="2"/>
  <c r="AX60" i="2"/>
  <c r="AY60" i="2" s="1"/>
  <c r="AZ60" i="2"/>
  <c r="BA60" i="2" s="1"/>
  <c r="BB60" i="2"/>
  <c r="BC60" i="2" s="1"/>
  <c r="BD60" i="2"/>
  <c r="BF60" i="2"/>
  <c r="BH60" i="2"/>
  <c r="BJ60" i="2"/>
  <c r="BL60" i="2"/>
  <c r="BM60" i="2" s="1"/>
  <c r="AJ61" i="2"/>
  <c r="AL61" i="2"/>
  <c r="AN61" i="2"/>
  <c r="AP61" i="2"/>
  <c r="AR61" i="2"/>
  <c r="AT61" i="2"/>
  <c r="AV61" i="2"/>
  <c r="AX61" i="2"/>
  <c r="AY61" i="2" s="1"/>
  <c r="AZ61" i="2"/>
  <c r="BA61" i="2" s="1"/>
  <c r="BB61" i="2"/>
  <c r="BC61" i="2" s="1"/>
  <c r="BD61" i="2"/>
  <c r="BF61" i="2"/>
  <c r="BH61" i="2"/>
  <c r="BJ61" i="2"/>
  <c r="BL61" i="2"/>
  <c r="BM61" i="2" s="1"/>
  <c r="AJ62" i="2"/>
  <c r="AL62" i="2"/>
  <c r="AN62" i="2"/>
  <c r="AP62" i="2"/>
  <c r="AR62" i="2"/>
  <c r="AT62" i="2"/>
  <c r="AV62" i="2"/>
  <c r="AX62" i="2"/>
  <c r="AY62" i="2" s="1"/>
  <c r="AZ62" i="2"/>
  <c r="BA62" i="2" s="1"/>
  <c r="BB62" i="2"/>
  <c r="BC62" i="2" s="1"/>
  <c r="BD62" i="2"/>
  <c r="BF62" i="2"/>
  <c r="BH62" i="2"/>
  <c r="BJ62" i="2"/>
  <c r="BL62" i="2"/>
  <c r="BM62" i="2" s="1"/>
  <c r="AJ63" i="2"/>
  <c r="AL63" i="2"/>
  <c r="AN63" i="2"/>
  <c r="AP63" i="2"/>
  <c r="AR63" i="2"/>
  <c r="AT63" i="2"/>
  <c r="AV63" i="2"/>
  <c r="AX63" i="2"/>
  <c r="AY63" i="2" s="1"/>
  <c r="AZ63" i="2"/>
  <c r="BA63" i="2" s="1"/>
  <c r="BB63" i="2"/>
  <c r="BC63" i="2" s="1"/>
  <c r="BD63" i="2"/>
  <c r="BF63" i="2"/>
  <c r="BH63" i="2"/>
  <c r="BJ63" i="2"/>
  <c r="BL63" i="2"/>
  <c r="BM63" i="2" s="1"/>
  <c r="AJ64" i="2"/>
  <c r="AL64" i="2"/>
  <c r="AN64" i="2"/>
  <c r="AP64" i="2"/>
  <c r="AR64" i="2"/>
  <c r="AT64" i="2"/>
  <c r="AV64" i="2"/>
  <c r="AX64" i="2"/>
  <c r="AY64" i="2" s="1"/>
  <c r="AZ64" i="2"/>
  <c r="BA64" i="2" s="1"/>
  <c r="BB64" i="2"/>
  <c r="BC64" i="2" s="1"/>
  <c r="BD64" i="2"/>
  <c r="BF64" i="2"/>
  <c r="BH64" i="2"/>
  <c r="BJ64" i="2"/>
  <c r="BL64" i="2"/>
  <c r="BM64" i="2" s="1"/>
  <c r="AJ65" i="2"/>
  <c r="AL65" i="2"/>
  <c r="AN65" i="2"/>
  <c r="AP65" i="2"/>
  <c r="AR65" i="2"/>
  <c r="AT65" i="2"/>
  <c r="AV65" i="2"/>
  <c r="AX65" i="2"/>
  <c r="AY65" i="2" s="1"/>
  <c r="AZ65" i="2"/>
  <c r="BA65" i="2" s="1"/>
  <c r="BB65" i="2"/>
  <c r="BC65" i="2" s="1"/>
  <c r="BD65" i="2"/>
  <c r="BF65" i="2"/>
  <c r="BH65" i="2"/>
  <c r="BJ65" i="2"/>
  <c r="BL65" i="2"/>
  <c r="BM65" i="2" s="1"/>
  <c r="AJ66" i="2"/>
  <c r="AL66" i="2"/>
  <c r="AN66" i="2"/>
  <c r="AP66" i="2"/>
  <c r="AR66" i="2"/>
  <c r="AT66" i="2"/>
  <c r="AV66" i="2"/>
  <c r="AX66" i="2"/>
  <c r="AY66" i="2" s="1"/>
  <c r="AZ66" i="2"/>
  <c r="BA66" i="2" s="1"/>
  <c r="BB66" i="2"/>
  <c r="BC66" i="2" s="1"/>
  <c r="BD66" i="2"/>
  <c r="BF66" i="2"/>
  <c r="BH66" i="2"/>
  <c r="BJ66" i="2"/>
  <c r="BL66" i="2"/>
  <c r="BM66" i="2" s="1"/>
  <c r="AJ67" i="2"/>
  <c r="AL67" i="2"/>
  <c r="AN67" i="2"/>
  <c r="AP67" i="2"/>
  <c r="AR67" i="2"/>
  <c r="AT67" i="2"/>
  <c r="AV67" i="2"/>
  <c r="AX67" i="2"/>
  <c r="AY67" i="2" s="1"/>
  <c r="AZ67" i="2"/>
  <c r="BA67" i="2" s="1"/>
  <c r="BB67" i="2"/>
  <c r="BC67" i="2" s="1"/>
  <c r="BD67" i="2"/>
  <c r="BF67" i="2"/>
  <c r="BH67" i="2"/>
  <c r="BJ67" i="2"/>
  <c r="BL67" i="2"/>
  <c r="BM67" i="2" s="1"/>
  <c r="AJ68" i="2"/>
  <c r="AL68" i="2"/>
  <c r="AN68" i="2"/>
  <c r="AP68" i="2"/>
  <c r="AR68" i="2"/>
  <c r="AT68" i="2"/>
  <c r="AV68" i="2"/>
  <c r="AX68" i="2"/>
  <c r="AY68" i="2" s="1"/>
  <c r="AZ68" i="2"/>
  <c r="BA68" i="2" s="1"/>
  <c r="BB68" i="2"/>
  <c r="BC68" i="2" s="1"/>
  <c r="BD68" i="2"/>
  <c r="BF68" i="2"/>
  <c r="BH68" i="2"/>
  <c r="BJ68" i="2"/>
  <c r="BL68" i="2"/>
  <c r="BM68" i="2" s="1"/>
  <c r="AJ69" i="2"/>
  <c r="AL69" i="2"/>
  <c r="AN69" i="2"/>
  <c r="AP69" i="2"/>
  <c r="AR69" i="2"/>
  <c r="AT69" i="2"/>
  <c r="AV69" i="2"/>
  <c r="AX69" i="2"/>
  <c r="AY69" i="2" s="1"/>
  <c r="AZ69" i="2"/>
  <c r="BA69" i="2" s="1"/>
  <c r="BB69" i="2"/>
  <c r="BC69" i="2" s="1"/>
  <c r="BD69" i="2"/>
  <c r="BF69" i="2"/>
  <c r="BH69" i="2"/>
  <c r="BJ69" i="2"/>
  <c r="BL69" i="2"/>
  <c r="BM69" i="2" s="1"/>
  <c r="AJ70" i="2"/>
  <c r="AL70" i="2"/>
  <c r="AN70" i="2"/>
  <c r="AP70" i="2"/>
  <c r="AR70" i="2"/>
  <c r="AT70" i="2"/>
  <c r="AV70" i="2"/>
  <c r="AX70" i="2"/>
  <c r="AY70" i="2" s="1"/>
  <c r="AZ70" i="2"/>
  <c r="BA70" i="2" s="1"/>
  <c r="BB70" i="2"/>
  <c r="BC70" i="2" s="1"/>
  <c r="BD70" i="2"/>
  <c r="BF70" i="2"/>
  <c r="BH70" i="2"/>
  <c r="BJ70" i="2"/>
  <c r="BL70" i="2"/>
  <c r="BM70" i="2" s="1"/>
  <c r="AJ71" i="2"/>
  <c r="AL71" i="2"/>
  <c r="AN71" i="2"/>
  <c r="AP71" i="2"/>
  <c r="AR71" i="2"/>
  <c r="AT71" i="2"/>
  <c r="AV71" i="2"/>
  <c r="AX71" i="2"/>
  <c r="AY71" i="2" s="1"/>
  <c r="AZ71" i="2"/>
  <c r="BA71" i="2" s="1"/>
  <c r="BB71" i="2"/>
  <c r="BC71" i="2" s="1"/>
  <c r="BD71" i="2"/>
  <c r="BF71" i="2"/>
  <c r="BH71" i="2"/>
  <c r="BJ71" i="2"/>
  <c r="BL71" i="2"/>
  <c r="BM71" i="2" s="1"/>
  <c r="AJ72" i="2"/>
  <c r="AL72" i="2"/>
  <c r="AN72" i="2"/>
  <c r="AP72" i="2"/>
  <c r="AR72" i="2"/>
  <c r="AT72" i="2"/>
  <c r="AV72" i="2"/>
  <c r="AX72" i="2"/>
  <c r="AY72" i="2" s="1"/>
  <c r="AZ72" i="2"/>
  <c r="BA72" i="2" s="1"/>
  <c r="BB72" i="2"/>
  <c r="BC72" i="2" s="1"/>
  <c r="BD72" i="2"/>
  <c r="BF72" i="2"/>
  <c r="BH72" i="2"/>
  <c r="BJ72" i="2"/>
  <c r="BL72" i="2"/>
  <c r="BM72" i="2" s="1"/>
  <c r="AJ73" i="2"/>
  <c r="AL73" i="2"/>
  <c r="AN73" i="2"/>
  <c r="AP73" i="2"/>
  <c r="AR73" i="2"/>
  <c r="AT73" i="2"/>
  <c r="AV73" i="2"/>
  <c r="AX73" i="2"/>
  <c r="AY73" i="2" s="1"/>
  <c r="AZ73" i="2"/>
  <c r="BA73" i="2" s="1"/>
  <c r="BB73" i="2"/>
  <c r="BC73" i="2" s="1"/>
  <c r="BD73" i="2"/>
  <c r="BF73" i="2"/>
  <c r="BH73" i="2"/>
  <c r="BJ73" i="2"/>
  <c r="BL73" i="2"/>
  <c r="BM73" i="2" s="1"/>
  <c r="AJ74" i="2"/>
  <c r="AL74" i="2"/>
  <c r="AN74" i="2"/>
  <c r="AP74" i="2"/>
  <c r="AR74" i="2"/>
  <c r="AT74" i="2"/>
  <c r="AV74" i="2"/>
  <c r="AX74" i="2"/>
  <c r="AY74" i="2" s="1"/>
  <c r="AZ74" i="2"/>
  <c r="BA74" i="2" s="1"/>
  <c r="BB74" i="2"/>
  <c r="BC74" i="2" s="1"/>
  <c r="BD74" i="2"/>
  <c r="BF74" i="2"/>
  <c r="BH74" i="2"/>
  <c r="BJ74" i="2"/>
  <c r="BL74" i="2"/>
  <c r="BM74" i="2" s="1"/>
  <c r="AJ75" i="2"/>
  <c r="AL75" i="2"/>
  <c r="AN75" i="2"/>
  <c r="AP75" i="2"/>
  <c r="AR75" i="2"/>
  <c r="AT75" i="2"/>
  <c r="AV75" i="2"/>
  <c r="AX75" i="2"/>
  <c r="AY75" i="2" s="1"/>
  <c r="AZ75" i="2"/>
  <c r="BA75" i="2" s="1"/>
  <c r="BB75" i="2"/>
  <c r="BC75" i="2" s="1"/>
  <c r="BD75" i="2"/>
  <c r="BF75" i="2"/>
  <c r="BH75" i="2"/>
  <c r="BJ75" i="2"/>
  <c r="BL75" i="2"/>
  <c r="BM75" i="2" s="1"/>
  <c r="AJ76" i="2"/>
  <c r="AL76" i="2"/>
  <c r="AN76" i="2"/>
  <c r="AP76" i="2"/>
  <c r="AR76" i="2"/>
  <c r="AT76" i="2"/>
  <c r="AV76" i="2"/>
  <c r="AX76" i="2"/>
  <c r="AY76" i="2" s="1"/>
  <c r="AZ76" i="2"/>
  <c r="BA76" i="2" s="1"/>
  <c r="BB76" i="2"/>
  <c r="BC76" i="2" s="1"/>
  <c r="BD76" i="2"/>
  <c r="BF76" i="2"/>
  <c r="BH76" i="2"/>
  <c r="BJ76" i="2"/>
  <c r="BL76" i="2"/>
  <c r="BM76" i="2" s="1"/>
  <c r="AJ77" i="2"/>
  <c r="AL77" i="2"/>
  <c r="AN77" i="2"/>
  <c r="AP77" i="2"/>
  <c r="AR77" i="2"/>
  <c r="AT77" i="2"/>
  <c r="AV77" i="2"/>
  <c r="AX77" i="2"/>
  <c r="AY77" i="2" s="1"/>
  <c r="AZ77" i="2"/>
  <c r="BA77" i="2" s="1"/>
  <c r="BB77" i="2"/>
  <c r="BC77" i="2" s="1"/>
  <c r="BD77" i="2"/>
  <c r="BF77" i="2"/>
  <c r="BH77" i="2"/>
  <c r="BJ77" i="2"/>
  <c r="BL77" i="2"/>
  <c r="BM77" i="2" s="1"/>
  <c r="AJ78" i="2"/>
  <c r="AL78" i="2"/>
  <c r="AN78" i="2"/>
  <c r="AP78" i="2"/>
  <c r="AR78" i="2"/>
  <c r="AT78" i="2"/>
  <c r="AV78" i="2"/>
  <c r="AX78" i="2"/>
  <c r="AY78" i="2" s="1"/>
  <c r="AZ78" i="2"/>
  <c r="BA78" i="2" s="1"/>
  <c r="BB78" i="2"/>
  <c r="BC78" i="2" s="1"/>
  <c r="BD78" i="2"/>
  <c r="BF78" i="2"/>
  <c r="BH78" i="2"/>
  <c r="BJ78" i="2"/>
  <c r="BL78" i="2"/>
  <c r="BM78" i="2" s="1"/>
  <c r="AJ79" i="2"/>
  <c r="AL79" i="2"/>
  <c r="AN79" i="2"/>
  <c r="AP79" i="2"/>
  <c r="AR79" i="2"/>
  <c r="AT79" i="2"/>
  <c r="AV79" i="2"/>
  <c r="AX79" i="2"/>
  <c r="AY79" i="2" s="1"/>
  <c r="AZ79" i="2"/>
  <c r="BA79" i="2" s="1"/>
  <c r="BB79" i="2"/>
  <c r="BC79" i="2" s="1"/>
  <c r="BD79" i="2"/>
  <c r="BF79" i="2"/>
  <c r="BH79" i="2"/>
  <c r="BJ79" i="2"/>
  <c r="BL79" i="2"/>
  <c r="BM79" i="2" s="1"/>
  <c r="AJ80" i="2"/>
  <c r="AL80" i="2"/>
  <c r="AN80" i="2"/>
  <c r="AP80" i="2"/>
  <c r="AR80" i="2"/>
  <c r="AT80" i="2"/>
  <c r="AV80" i="2"/>
  <c r="AX80" i="2"/>
  <c r="AY80" i="2" s="1"/>
  <c r="AZ80" i="2"/>
  <c r="BA80" i="2" s="1"/>
  <c r="BB80" i="2"/>
  <c r="BC80" i="2" s="1"/>
  <c r="BD80" i="2"/>
  <c r="BF80" i="2"/>
  <c r="BH80" i="2"/>
  <c r="BJ80" i="2"/>
  <c r="BL80" i="2"/>
  <c r="BM80" i="2" s="1"/>
  <c r="AJ81" i="2"/>
  <c r="AL81" i="2"/>
  <c r="AN81" i="2"/>
  <c r="AP81" i="2"/>
  <c r="AR81" i="2"/>
  <c r="AT81" i="2"/>
  <c r="AV81" i="2"/>
  <c r="AX81" i="2"/>
  <c r="AY81" i="2" s="1"/>
  <c r="AZ81" i="2"/>
  <c r="BA81" i="2" s="1"/>
  <c r="BB81" i="2"/>
  <c r="BC81" i="2" s="1"/>
  <c r="BD81" i="2"/>
  <c r="BF81" i="2"/>
  <c r="BH81" i="2"/>
  <c r="BJ81" i="2"/>
  <c r="BL81" i="2"/>
  <c r="BM81" i="2" s="1"/>
  <c r="AJ82" i="2"/>
  <c r="AL82" i="2"/>
  <c r="AN82" i="2"/>
  <c r="AP82" i="2"/>
  <c r="AR82" i="2"/>
  <c r="AT82" i="2"/>
  <c r="AV82" i="2"/>
  <c r="AX82" i="2"/>
  <c r="AY82" i="2" s="1"/>
  <c r="AZ82" i="2"/>
  <c r="BA82" i="2" s="1"/>
  <c r="BB82" i="2"/>
  <c r="BC82" i="2" s="1"/>
  <c r="BD82" i="2"/>
  <c r="BF82" i="2"/>
  <c r="BH82" i="2"/>
  <c r="BJ82" i="2"/>
  <c r="BL82" i="2"/>
  <c r="BM82" i="2" s="1"/>
  <c r="AJ83" i="2"/>
  <c r="AL83" i="2"/>
  <c r="AN83" i="2"/>
  <c r="AP83" i="2"/>
  <c r="AR83" i="2"/>
  <c r="AT83" i="2"/>
  <c r="AV83" i="2"/>
  <c r="AX83" i="2"/>
  <c r="AY83" i="2" s="1"/>
  <c r="AZ83" i="2"/>
  <c r="BA83" i="2" s="1"/>
  <c r="BB83" i="2"/>
  <c r="BC83" i="2" s="1"/>
  <c r="BD83" i="2"/>
  <c r="BF83" i="2"/>
  <c r="BH83" i="2"/>
  <c r="BJ83" i="2"/>
  <c r="BL83" i="2"/>
  <c r="BM83" i="2" s="1"/>
  <c r="AJ84" i="2"/>
  <c r="AL84" i="2"/>
  <c r="AN84" i="2"/>
  <c r="AP84" i="2"/>
  <c r="AR84" i="2"/>
  <c r="AT84" i="2"/>
  <c r="AV84" i="2"/>
  <c r="AX84" i="2"/>
  <c r="AY84" i="2" s="1"/>
  <c r="AZ84" i="2"/>
  <c r="BA84" i="2" s="1"/>
  <c r="BB84" i="2"/>
  <c r="BC84" i="2" s="1"/>
  <c r="BD84" i="2"/>
  <c r="BF84" i="2"/>
  <c r="BH84" i="2"/>
  <c r="BJ84" i="2"/>
  <c r="BL84" i="2"/>
  <c r="BM84" i="2" s="1"/>
  <c r="AJ85" i="2"/>
  <c r="AL85" i="2"/>
  <c r="AN85" i="2"/>
  <c r="AP85" i="2"/>
  <c r="AR85" i="2"/>
  <c r="AT85" i="2"/>
  <c r="AV85" i="2"/>
  <c r="AX85" i="2"/>
  <c r="AY85" i="2" s="1"/>
  <c r="AZ85" i="2"/>
  <c r="BA85" i="2" s="1"/>
  <c r="BB85" i="2"/>
  <c r="BC85" i="2" s="1"/>
  <c r="BD85" i="2"/>
  <c r="BF85" i="2"/>
  <c r="BH85" i="2"/>
  <c r="BJ85" i="2"/>
  <c r="BL85" i="2"/>
  <c r="BM85" i="2" s="1"/>
  <c r="AJ86" i="2"/>
  <c r="AL86" i="2"/>
  <c r="AN86" i="2"/>
  <c r="AP86" i="2"/>
  <c r="AR86" i="2"/>
  <c r="AT86" i="2"/>
  <c r="AV86" i="2"/>
  <c r="AX86" i="2"/>
  <c r="AY86" i="2" s="1"/>
  <c r="AZ86" i="2"/>
  <c r="BA86" i="2" s="1"/>
  <c r="BB86" i="2"/>
  <c r="BC86" i="2" s="1"/>
  <c r="BD86" i="2"/>
  <c r="BF86" i="2"/>
  <c r="BH86" i="2"/>
  <c r="BJ86" i="2"/>
  <c r="BL86" i="2"/>
  <c r="BM86" i="2" s="1"/>
  <c r="AJ87" i="2"/>
  <c r="AL87" i="2"/>
  <c r="AN87" i="2"/>
  <c r="AP87" i="2"/>
  <c r="AR87" i="2"/>
  <c r="AT87" i="2"/>
  <c r="AV87" i="2"/>
  <c r="AX87" i="2"/>
  <c r="AY87" i="2" s="1"/>
  <c r="AZ87" i="2"/>
  <c r="BA87" i="2" s="1"/>
  <c r="BB87" i="2"/>
  <c r="BC87" i="2" s="1"/>
  <c r="BD87" i="2"/>
  <c r="BF87" i="2"/>
  <c r="BH87" i="2"/>
  <c r="BJ87" i="2"/>
  <c r="BL87" i="2"/>
  <c r="BM87" i="2" s="1"/>
  <c r="AJ88" i="2"/>
  <c r="AL88" i="2"/>
  <c r="AN88" i="2"/>
  <c r="AP88" i="2"/>
  <c r="AR88" i="2"/>
  <c r="AT88" i="2"/>
  <c r="AV88" i="2"/>
  <c r="AX88" i="2"/>
  <c r="AY88" i="2" s="1"/>
  <c r="AZ88" i="2"/>
  <c r="BA88" i="2" s="1"/>
  <c r="BB88" i="2"/>
  <c r="BC88" i="2" s="1"/>
  <c r="BD88" i="2"/>
  <c r="BF88" i="2"/>
  <c r="BH88" i="2"/>
  <c r="BJ88" i="2"/>
  <c r="BL88" i="2"/>
  <c r="BM88" i="2" s="1"/>
  <c r="AJ89" i="2"/>
  <c r="AL89" i="2"/>
  <c r="AN89" i="2"/>
  <c r="AP89" i="2"/>
  <c r="AR89" i="2"/>
  <c r="AT89" i="2"/>
  <c r="AV89" i="2"/>
  <c r="AX89" i="2"/>
  <c r="AY89" i="2" s="1"/>
  <c r="AZ89" i="2"/>
  <c r="BA89" i="2" s="1"/>
  <c r="BB89" i="2"/>
  <c r="BC89" i="2" s="1"/>
  <c r="BD89" i="2"/>
  <c r="BF89" i="2"/>
  <c r="BH89" i="2"/>
  <c r="BJ89" i="2"/>
  <c r="BL89" i="2"/>
  <c r="BM89" i="2" s="1"/>
  <c r="AJ90" i="2"/>
  <c r="AL90" i="2"/>
  <c r="AN90" i="2"/>
  <c r="AP90" i="2"/>
  <c r="AR90" i="2"/>
  <c r="AT90" i="2"/>
  <c r="AV90" i="2"/>
  <c r="AX90" i="2"/>
  <c r="AY90" i="2" s="1"/>
  <c r="AZ90" i="2"/>
  <c r="BA90" i="2" s="1"/>
  <c r="BB90" i="2"/>
  <c r="BC90" i="2" s="1"/>
  <c r="BD90" i="2"/>
  <c r="BF90" i="2"/>
  <c r="BH90" i="2"/>
  <c r="BJ90" i="2"/>
  <c r="BL90" i="2"/>
  <c r="BM90" i="2" s="1"/>
  <c r="AJ91" i="2"/>
  <c r="AL91" i="2"/>
  <c r="AN91" i="2"/>
  <c r="AP91" i="2"/>
  <c r="AR91" i="2"/>
  <c r="AT91" i="2"/>
  <c r="AV91" i="2"/>
  <c r="AX91" i="2"/>
  <c r="AY91" i="2" s="1"/>
  <c r="AZ91" i="2"/>
  <c r="BA91" i="2" s="1"/>
  <c r="BB91" i="2"/>
  <c r="BC91" i="2" s="1"/>
  <c r="BD91" i="2"/>
  <c r="BF91" i="2"/>
  <c r="BH91" i="2"/>
  <c r="BJ91" i="2"/>
  <c r="BL91" i="2"/>
  <c r="BM91" i="2" s="1"/>
  <c r="AJ92" i="2"/>
  <c r="AL92" i="2"/>
  <c r="AN92" i="2"/>
  <c r="AP92" i="2"/>
  <c r="AR92" i="2"/>
  <c r="AT92" i="2"/>
  <c r="AV92" i="2"/>
  <c r="AX92" i="2"/>
  <c r="AY92" i="2" s="1"/>
  <c r="AZ92" i="2"/>
  <c r="BA92" i="2" s="1"/>
  <c r="BB92" i="2"/>
  <c r="BC92" i="2" s="1"/>
  <c r="BD92" i="2"/>
  <c r="BF92" i="2"/>
  <c r="BH92" i="2"/>
  <c r="BJ92" i="2"/>
  <c r="BL92" i="2"/>
  <c r="BM92" i="2" s="1"/>
  <c r="AJ93" i="2"/>
  <c r="AL93" i="2"/>
  <c r="AN93" i="2"/>
  <c r="AP93" i="2"/>
  <c r="AR93" i="2"/>
  <c r="AT93" i="2"/>
  <c r="AV93" i="2"/>
  <c r="AX93" i="2"/>
  <c r="AY93" i="2" s="1"/>
  <c r="AZ93" i="2"/>
  <c r="BA93" i="2" s="1"/>
  <c r="BB93" i="2"/>
  <c r="BC93" i="2" s="1"/>
  <c r="BD93" i="2"/>
  <c r="BF93" i="2"/>
  <c r="BH93" i="2"/>
  <c r="BJ93" i="2"/>
  <c r="BL93" i="2"/>
  <c r="BM93" i="2" s="1"/>
  <c r="AJ94" i="2"/>
  <c r="AL94" i="2"/>
  <c r="AN94" i="2"/>
  <c r="AP94" i="2"/>
  <c r="AR94" i="2"/>
  <c r="AT94" i="2"/>
  <c r="AV94" i="2"/>
  <c r="AX94" i="2"/>
  <c r="AY94" i="2" s="1"/>
  <c r="AZ94" i="2"/>
  <c r="BA94" i="2" s="1"/>
  <c r="BB94" i="2"/>
  <c r="BC94" i="2" s="1"/>
  <c r="BD94" i="2"/>
  <c r="BF94" i="2"/>
  <c r="BH94" i="2"/>
  <c r="BJ94" i="2"/>
  <c r="BL94" i="2"/>
  <c r="BM94" i="2" s="1"/>
  <c r="AJ95" i="2"/>
  <c r="AL95" i="2"/>
  <c r="AN95" i="2"/>
  <c r="AP95" i="2"/>
  <c r="AR95" i="2"/>
  <c r="AT95" i="2"/>
  <c r="AV95" i="2"/>
  <c r="AX95" i="2"/>
  <c r="AY95" i="2" s="1"/>
  <c r="AZ95" i="2"/>
  <c r="BA95" i="2" s="1"/>
  <c r="BB95" i="2"/>
  <c r="BC95" i="2" s="1"/>
  <c r="BD95" i="2"/>
  <c r="BF95" i="2"/>
  <c r="BH95" i="2"/>
  <c r="BJ95" i="2"/>
  <c r="BL95" i="2"/>
  <c r="BM95" i="2" s="1"/>
  <c r="AJ96" i="2"/>
  <c r="AL96" i="2"/>
  <c r="AN96" i="2"/>
  <c r="AP96" i="2"/>
  <c r="AR96" i="2"/>
  <c r="AT96" i="2"/>
  <c r="AV96" i="2"/>
  <c r="AX96" i="2"/>
  <c r="AY96" i="2" s="1"/>
  <c r="AZ96" i="2"/>
  <c r="BA96" i="2" s="1"/>
  <c r="BB96" i="2"/>
  <c r="BC96" i="2" s="1"/>
  <c r="BD96" i="2"/>
  <c r="BF96" i="2"/>
  <c r="BH96" i="2"/>
  <c r="BJ96" i="2"/>
  <c r="BL96" i="2"/>
  <c r="BM96" i="2" s="1"/>
  <c r="AJ97" i="2"/>
  <c r="AL97" i="2"/>
  <c r="AN97" i="2"/>
  <c r="AP97" i="2"/>
  <c r="AR97" i="2"/>
  <c r="AT97" i="2"/>
  <c r="AV97" i="2"/>
  <c r="AX97" i="2"/>
  <c r="AY97" i="2" s="1"/>
  <c r="AZ97" i="2"/>
  <c r="BA97" i="2" s="1"/>
  <c r="BB97" i="2"/>
  <c r="BC97" i="2" s="1"/>
  <c r="BD97" i="2"/>
  <c r="BF97" i="2"/>
  <c r="BH97" i="2"/>
  <c r="BJ97" i="2"/>
  <c r="BL97" i="2"/>
  <c r="BM97" i="2" s="1"/>
  <c r="AJ98" i="2"/>
  <c r="AL98" i="2"/>
  <c r="AN98" i="2"/>
  <c r="AP98" i="2"/>
  <c r="AR98" i="2"/>
  <c r="AT98" i="2"/>
  <c r="AV98" i="2"/>
  <c r="AX98" i="2"/>
  <c r="AY98" i="2" s="1"/>
  <c r="AZ98" i="2"/>
  <c r="BA98" i="2" s="1"/>
  <c r="BB98" i="2"/>
  <c r="BC98" i="2" s="1"/>
  <c r="BD98" i="2"/>
  <c r="BF98" i="2"/>
  <c r="BH98" i="2"/>
  <c r="BJ98" i="2"/>
  <c r="BL98" i="2"/>
  <c r="BM98" i="2" s="1"/>
  <c r="AJ99" i="2"/>
  <c r="AL99" i="2"/>
  <c r="AN99" i="2"/>
  <c r="AP99" i="2"/>
  <c r="AR99" i="2"/>
  <c r="AT99" i="2"/>
  <c r="AV99" i="2"/>
  <c r="AX99" i="2"/>
  <c r="AY99" i="2" s="1"/>
  <c r="AZ99" i="2"/>
  <c r="BA99" i="2" s="1"/>
  <c r="BB99" i="2"/>
  <c r="BC99" i="2" s="1"/>
  <c r="BD99" i="2"/>
  <c r="BF99" i="2"/>
  <c r="BH99" i="2"/>
  <c r="BJ99" i="2"/>
  <c r="BL99" i="2"/>
  <c r="BM99" i="2" s="1"/>
  <c r="AJ100" i="2"/>
  <c r="AL100" i="2"/>
  <c r="AN100" i="2"/>
  <c r="AP100" i="2"/>
  <c r="AR100" i="2"/>
  <c r="AT100" i="2"/>
  <c r="AV100" i="2"/>
  <c r="AX100" i="2"/>
  <c r="AY100" i="2" s="1"/>
  <c r="AZ100" i="2"/>
  <c r="BA100" i="2" s="1"/>
  <c r="BB100" i="2"/>
  <c r="BC100" i="2" s="1"/>
  <c r="BD100" i="2"/>
  <c r="BF100" i="2"/>
  <c r="BH100" i="2"/>
  <c r="BJ100" i="2"/>
  <c r="BL100" i="2"/>
  <c r="BM100" i="2" s="1"/>
  <c r="AH6" i="2"/>
  <c r="AI6" i="2" s="1"/>
  <c r="AH7" i="2"/>
  <c r="AI7" i="2" s="1"/>
  <c r="AH8" i="2"/>
  <c r="AI8" i="2" s="1"/>
  <c r="AH9" i="2"/>
  <c r="AI9" i="2" s="1"/>
  <c r="AH10" i="2"/>
  <c r="AI10" i="2" s="1"/>
  <c r="AH11" i="2"/>
  <c r="AI11" i="2" s="1"/>
  <c r="AH12" i="2"/>
  <c r="AI12" i="2" s="1"/>
  <c r="AH13" i="2"/>
  <c r="AI13" i="2" s="1"/>
  <c r="AH14" i="2"/>
  <c r="AI14" i="2" s="1"/>
  <c r="AH15" i="2"/>
  <c r="AI15" i="2" s="1"/>
  <c r="AI16" i="2" s="1"/>
  <c r="AI17" i="2" s="1"/>
  <c r="AH16" i="2"/>
  <c r="AH17" i="2"/>
  <c r="AH18" i="2"/>
  <c r="AH19" i="2"/>
  <c r="AH20" i="2"/>
  <c r="AH21" i="2"/>
  <c r="AH22" i="2"/>
  <c r="AH23" i="2"/>
  <c r="AH24" i="2"/>
  <c r="AH25" i="2"/>
  <c r="AI25" i="2" s="1"/>
  <c r="AH26" i="2"/>
  <c r="AI26" i="2" s="1"/>
  <c r="AH27" i="2"/>
  <c r="AI27" i="2" s="1"/>
  <c r="AH28" i="2"/>
  <c r="AI28" i="2" s="1"/>
  <c r="AH29" i="2"/>
  <c r="AI29" i="2" s="1"/>
  <c r="AH30" i="2"/>
  <c r="AI30" i="2" s="1"/>
  <c r="AH31" i="2"/>
  <c r="AI31" i="2" s="1"/>
  <c r="AH32" i="2"/>
  <c r="AI32" i="2" s="1"/>
  <c r="AH33" i="2"/>
  <c r="AI33" i="2" s="1"/>
  <c r="AH34" i="2"/>
  <c r="AI34" i="2" s="1"/>
  <c r="AH35" i="2"/>
  <c r="AI35" i="2" s="1"/>
  <c r="AH36" i="2"/>
  <c r="AI36" i="2" s="1"/>
  <c r="AH37" i="2"/>
  <c r="AI37" i="2" s="1"/>
  <c r="AH38" i="2"/>
  <c r="AI38" i="2" s="1"/>
  <c r="AH39" i="2"/>
  <c r="AI39" i="2" s="1"/>
  <c r="AH40" i="2"/>
  <c r="AI40" i="2" s="1"/>
  <c r="AH41" i="2"/>
  <c r="AI41" i="2" s="1"/>
  <c r="AH42" i="2"/>
  <c r="AI42" i="2" s="1"/>
  <c r="AH43" i="2"/>
  <c r="AI43" i="2" s="1"/>
  <c r="AH44" i="2"/>
  <c r="AI44" i="2" s="1"/>
  <c r="AH45" i="2"/>
  <c r="AI45" i="2" s="1"/>
  <c r="AH46" i="2"/>
  <c r="AI46" i="2" s="1"/>
  <c r="AH47" i="2"/>
  <c r="AI47" i="2" s="1"/>
  <c r="AH48" i="2"/>
  <c r="AI48" i="2" s="1"/>
  <c r="AH49" i="2"/>
  <c r="AI49" i="2" s="1"/>
  <c r="AH50" i="2"/>
  <c r="AI50" i="2" s="1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65" i="2"/>
  <c r="AH66" i="2"/>
  <c r="AH67" i="2"/>
  <c r="AH68" i="2"/>
  <c r="AH69" i="2"/>
  <c r="AH70" i="2"/>
  <c r="AH71" i="2"/>
  <c r="AH72" i="2"/>
  <c r="AH73" i="2"/>
  <c r="AH74" i="2"/>
  <c r="AH75" i="2"/>
  <c r="AH76" i="2"/>
  <c r="AH77" i="2"/>
  <c r="AH78" i="2"/>
  <c r="AH79" i="2"/>
  <c r="AH80" i="2"/>
  <c r="AH81" i="2"/>
  <c r="AH82" i="2"/>
  <c r="AH83" i="2"/>
  <c r="AH84" i="2"/>
  <c r="AH85" i="2"/>
  <c r="AH86" i="2"/>
  <c r="AH87" i="2"/>
  <c r="AH88" i="2"/>
  <c r="AH89" i="2"/>
  <c r="AH90" i="2"/>
  <c r="AH91" i="2"/>
  <c r="AH92" i="2"/>
  <c r="AH93" i="2"/>
  <c r="AH94" i="2"/>
  <c r="AH95" i="2"/>
  <c r="AH96" i="2"/>
  <c r="AH97" i="2"/>
  <c r="AH98" i="2"/>
  <c r="AH99" i="2"/>
  <c r="AH100" i="2"/>
  <c r="AF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G32" i="2" s="1"/>
  <c r="AF33" i="2"/>
  <c r="AG33" i="2" s="1"/>
  <c r="AF34" i="2"/>
  <c r="AG34" i="2" s="1"/>
  <c r="AF35" i="2"/>
  <c r="AG35" i="2" s="1"/>
  <c r="AF36" i="2"/>
  <c r="AG36" i="2" s="1"/>
  <c r="AF37" i="2"/>
  <c r="AG37" i="2" s="1"/>
  <c r="AF38" i="2"/>
  <c r="AG38" i="2" s="1"/>
  <c r="AF39" i="2"/>
  <c r="AG39" i="2" s="1"/>
  <c r="AF40" i="2"/>
  <c r="AG40" i="2" s="1"/>
  <c r="AF41" i="2"/>
  <c r="AG41" i="2" s="1"/>
  <c r="AF42" i="2"/>
  <c r="AG42" i="2" s="1"/>
  <c r="AF43" i="2"/>
  <c r="AG43" i="2" s="1"/>
  <c r="AF44" i="2"/>
  <c r="AG44" i="2" s="1"/>
  <c r="AF45" i="2"/>
  <c r="AG45" i="2" s="1"/>
  <c r="AF46" i="2"/>
  <c r="AG46" i="2" s="1"/>
  <c r="AF47" i="2"/>
  <c r="AG47" i="2" s="1"/>
  <c r="AF48" i="2"/>
  <c r="AG48" i="2" s="1"/>
  <c r="AF49" i="2"/>
  <c r="AG49" i="2" s="1"/>
  <c r="AF50" i="2"/>
  <c r="AF51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65" i="2"/>
  <c r="AF66" i="2"/>
  <c r="AF67" i="2"/>
  <c r="AF68" i="2"/>
  <c r="AF69" i="2"/>
  <c r="AF70" i="2"/>
  <c r="AF71" i="2"/>
  <c r="AF72" i="2"/>
  <c r="AF73" i="2"/>
  <c r="AF74" i="2"/>
  <c r="AF75" i="2"/>
  <c r="AF76" i="2"/>
  <c r="AF77" i="2"/>
  <c r="AF78" i="2"/>
  <c r="AF79" i="2"/>
  <c r="AF80" i="2"/>
  <c r="AF81" i="2"/>
  <c r="AF82" i="2"/>
  <c r="AF83" i="2"/>
  <c r="AF84" i="2"/>
  <c r="AF85" i="2"/>
  <c r="AF86" i="2"/>
  <c r="AF87" i="2"/>
  <c r="AF88" i="2"/>
  <c r="AF89" i="2"/>
  <c r="AF90" i="2"/>
  <c r="AF91" i="2"/>
  <c r="AF92" i="2"/>
  <c r="AF93" i="2"/>
  <c r="AF94" i="2"/>
  <c r="AF95" i="2"/>
  <c r="AF96" i="2"/>
  <c r="AF97" i="2"/>
  <c r="AF98" i="2"/>
  <c r="AF99" i="2"/>
  <c r="AF100" i="2"/>
  <c r="AD6" i="2"/>
  <c r="AD7" i="2"/>
  <c r="AD8" i="2"/>
  <c r="AD9" i="2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E30" i="2" s="1"/>
  <c r="AD31" i="2"/>
  <c r="AE31" i="2" s="1"/>
  <c r="AD32" i="2"/>
  <c r="AE32" i="2" s="1"/>
  <c r="AD33" i="2"/>
  <c r="AE33" i="2" s="1"/>
  <c r="AD34" i="2"/>
  <c r="AE34" i="2" s="1"/>
  <c r="AD35" i="2"/>
  <c r="AE35" i="2" s="1"/>
  <c r="AD36" i="2"/>
  <c r="AE36" i="2" s="1"/>
  <c r="AD37" i="2"/>
  <c r="AE37" i="2" s="1"/>
  <c r="AD38" i="2"/>
  <c r="AE38" i="2" s="1"/>
  <c r="AD39" i="2"/>
  <c r="AE39" i="2" s="1"/>
  <c r="AD40" i="2"/>
  <c r="AE40" i="2" s="1"/>
  <c r="AD41" i="2"/>
  <c r="AE41" i="2" s="1"/>
  <c r="AD42" i="2"/>
  <c r="AE42" i="2" s="1"/>
  <c r="AD43" i="2"/>
  <c r="AE43" i="2" s="1"/>
  <c r="AD44" i="2"/>
  <c r="AE44" i="2" s="1"/>
  <c r="AD45" i="2"/>
  <c r="AE45" i="2" s="1"/>
  <c r="AD46" i="2"/>
  <c r="AE46" i="2" s="1"/>
  <c r="AD47" i="2"/>
  <c r="AE47" i="2" s="1"/>
  <c r="AD48" i="2"/>
  <c r="AE48" i="2" s="1"/>
  <c r="AD49" i="2"/>
  <c r="AE49" i="2" s="1"/>
  <c r="AD50" i="2"/>
  <c r="AE50" i="2" s="1"/>
  <c r="AD51" i="2"/>
  <c r="AE51" i="2" s="1"/>
  <c r="AD52" i="2"/>
  <c r="AE52" i="2" s="1"/>
  <c r="AD53" i="2"/>
  <c r="AE53" i="2" s="1"/>
  <c r="AD54" i="2"/>
  <c r="AE54" i="2" s="1"/>
  <c r="AD55" i="2"/>
  <c r="AE55" i="2" s="1"/>
  <c r="AD56" i="2"/>
  <c r="AE56" i="2" s="1"/>
  <c r="AD57" i="2"/>
  <c r="AE57" i="2" s="1"/>
  <c r="AD58" i="2"/>
  <c r="AE58" i="2" s="1"/>
  <c r="AD59" i="2"/>
  <c r="AE59" i="2" s="1"/>
  <c r="AD60" i="2"/>
  <c r="AE60" i="2" s="1"/>
  <c r="AD61" i="2"/>
  <c r="AE61" i="2" s="1"/>
  <c r="AD62" i="2"/>
  <c r="AE62" i="2" s="1"/>
  <c r="AD63" i="2"/>
  <c r="AE63" i="2" s="1"/>
  <c r="AD64" i="2"/>
  <c r="AE64" i="2" s="1"/>
  <c r="AD65" i="2"/>
  <c r="AE65" i="2" s="1"/>
  <c r="AD66" i="2"/>
  <c r="AE66" i="2" s="1"/>
  <c r="AD67" i="2"/>
  <c r="AE67" i="2" s="1"/>
  <c r="AD68" i="2"/>
  <c r="AE68" i="2" s="1"/>
  <c r="AD69" i="2"/>
  <c r="AE69" i="2" s="1"/>
  <c r="AD70" i="2"/>
  <c r="AE70" i="2" s="1"/>
  <c r="AD71" i="2"/>
  <c r="AE71" i="2" s="1"/>
  <c r="AD72" i="2"/>
  <c r="AE72" i="2" s="1"/>
  <c r="AD73" i="2"/>
  <c r="AE73" i="2" s="1"/>
  <c r="AD74" i="2"/>
  <c r="AE74" i="2" s="1"/>
  <c r="AD75" i="2"/>
  <c r="AE75" i="2" s="1"/>
  <c r="AD76" i="2"/>
  <c r="AE76" i="2" s="1"/>
  <c r="AD77" i="2"/>
  <c r="AE77" i="2" s="1"/>
  <c r="AD78" i="2"/>
  <c r="AE78" i="2" s="1"/>
  <c r="AD79" i="2"/>
  <c r="AE79" i="2" s="1"/>
  <c r="AD80" i="2"/>
  <c r="AE80" i="2" s="1"/>
  <c r="AD81" i="2"/>
  <c r="AE81" i="2" s="1"/>
  <c r="AD82" i="2"/>
  <c r="AE82" i="2" s="1"/>
  <c r="AD83" i="2"/>
  <c r="AE83" i="2" s="1"/>
  <c r="AD84" i="2"/>
  <c r="AE84" i="2" s="1"/>
  <c r="AD85" i="2"/>
  <c r="AE85" i="2" s="1"/>
  <c r="AD86" i="2"/>
  <c r="AE86" i="2" s="1"/>
  <c r="AD87" i="2"/>
  <c r="AE87" i="2" s="1"/>
  <c r="AD88" i="2"/>
  <c r="AE88" i="2" s="1"/>
  <c r="AD89" i="2"/>
  <c r="AE89" i="2" s="1"/>
  <c r="AD90" i="2"/>
  <c r="AE90" i="2" s="1"/>
  <c r="AD91" i="2"/>
  <c r="AE91" i="2" s="1"/>
  <c r="AD92" i="2"/>
  <c r="AE92" i="2" s="1"/>
  <c r="AD93" i="2"/>
  <c r="AE93" i="2" s="1"/>
  <c r="AD94" i="2"/>
  <c r="AE94" i="2" s="1"/>
  <c r="AD95" i="2"/>
  <c r="AE95" i="2" s="1"/>
  <c r="AD96" i="2"/>
  <c r="AE96" i="2" s="1"/>
  <c r="AD97" i="2"/>
  <c r="AE97" i="2" s="1"/>
  <c r="AD98" i="2"/>
  <c r="AE98" i="2" s="1"/>
  <c r="AD99" i="2"/>
  <c r="AE99" i="2" s="1"/>
  <c r="AD100" i="2"/>
  <c r="AE100" i="2" s="1"/>
  <c r="AB6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C31" i="2" s="1"/>
  <c r="AB32" i="2"/>
  <c r="AC32" i="2" s="1"/>
  <c r="AB33" i="2"/>
  <c r="AC33" i="2" s="1"/>
  <c r="AB34" i="2"/>
  <c r="AC34" i="2" s="1"/>
  <c r="AB35" i="2"/>
  <c r="AC35" i="2" s="1"/>
  <c r="AB36" i="2"/>
  <c r="AC36" i="2" s="1"/>
  <c r="AB37" i="2"/>
  <c r="AC37" i="2" s="1"/>
  <c r="AB38" i="2"/>
  <c r="AC38" i="2" s="1"/>
  <c r="AB39" i="2"/>
  <c r="AC39" i="2" s="1"/>
  <c r="AB40" i="2"/>
  <c r="AC40" i="2" s="1"/>
  <c r="AB41" i="2"/>
  <c r="AC41" i="2" s="1"/>
  <c r="AB42" i="2"/>
  <c r="AC42" i="2" s="1"/>
  <c r="AB43" i="2"/>
  <c r="AC43" i="2" s="1"/>
  <c r="AB44" i="2"/>
  <c r="AC44" i="2" s="1"/>
  <c r="AB45" i="2"/>
  <c r="AC45" i="2" s="1"/>
  <c r="AB46" i="2"/>
  <c r="AC46" i="2" s="1"/>
  <c r="AB47" i="2"/>
  <c r="AC47" i="2" s="1"/>
  <c r="AB48" i="2"/>
  <c r="AC48" i="2" s="1"/>
  <c r="AB49" i="2"/>
  <c r="AC49" i="2" s="1"/>
  <c r="AB50" i="2"/>
  <c r="AC50" i="2" s="1"/>
  <c r="AB51" i="2"/>
  <c r="AC51" i="2" s="1"/>
  <c r="AB52" i="2"/>
  <c r="AC52" i="2" s="1"/>
  <c r="AB53" i="2"/>
  <c r="AC53" i="2" s="1"/>
  <c r="AB54" i="2"/>
  <c r="AC54" i="2" s="1"/>
  <c r="AB55" i="2"/>
  <c r="AC55" i="2" s="1"/>
  <c r="AB56" i="2"/>
  <c r="AC56" i="2" s="1"/>
  <c r="AB57" i="2"/>
  <c r="AC57" i="2" s="1"/>
  <c r="AB58" i="2"/>
  <c r="AC58" i="2" s="1"/>
  <c r="AB59" i="2"/>
  <c r="AC59" i="2" s="1"/>
  <c r="AB60" i="2"/>
  <c r="AC60" i="2" s="1"/>
  <c r="AB61" i="2"/>
  <c r="AC61" i="2" s="1"/>
  <c r="AB62" i="2"/>
  <c r="AC62" i="2" s="1"/>
  <c r="AB63" i="2"/>
  <c r="AC63" i="2" s="1"/>
  <c r="AB64" i="2"/>
  <c r="AC64" i="2" s="1"/>
  <c r="AB65" i="2"/>
  <c r="AC65" i="2" s="1"/>
  <c r="AB66" i="2"/>
  <c r="AC66" i="2" s="1"/>
  <c r="AB67" i="2"/>
  <c r="AC67" i="2" s="1"/>
  <c r="AB68" i="2"/>
  <c r="AC68" i="2" s="1"/>
  <c r="AB69" i="2"/>
  <c r="AC69" i="2" s="1"/>
  <c r="AB70" i="2"/>
  <c r="AC70" i="2" s="1"/>
  <c r="AB71" i="2"/>
  <c r="AC71" i="2" s="1"/>
  <c r="AB72" i="2"/>
  <c r="AC72" i="2" s="1"/>
  <c r="AB73" i="2"/>
  <c r="AC73" i="2" s="1"/>
  <c r="AB74" i="2"/>
  <c r="AC74" i="2" s="1"/>
  <c r="AB75" i="2"/>
  <c r="AC75" i="2" s="1"/>
  <c r="AB76" i="2"/>
  <c r="AC76" i="2" s="1"/>
  <c r="AB77" i="2"/>
  <c r="AC77" i="2" s="1"/>
  <c r="AB78" i="2"/>
  <c r="AC78" i="2" s="1"/>
  <c r="AB79" i="2"/>
  <c r="AC79" i="2" s="1"/>
  <c r="AB80" i="2"/>
  <c r="AC80" i="2" s="1"/>
  <c r="AB81" i="2"/>
  <c r="AC81" i="2" s="1"/>
  <c r="AB82" i="2"/>
  <c r="AC82" i="2" s="1"/>
  <c r="AB83" i="2"/>
  <c r="AC83" i="2" s="1"/>
  <c r="AB84" i="2"/>
  <c r="AC84" i="2" s="1"/>
  <c r="AB85" i="2"/>
  <c r="AC85" i="2" s="1"/>
  <c r="AB86" i="2"/>
  <c r="AC86" i="2" s="1"/>
  <c r="AB87" i="2"/>
  <c r="AC87" i="2" s="1"/>
  <c r="AB88" i="2"/>
  <c r="AC88" i="2" s="1"/>
  <c r="AB89" i="2"/>
  <c r="AC89" i="2" s="1"/>
  <c r="AB90" i="2"/>
  <c r="AC90" i="2" s="1"/>
  <c r="AB91" i="2"/>
  <c r="AC91" i="2" s="1"/>
  <c r="AB92" i="2"/>
  <c r="AC92" i="2" s="1"/>
  <c r="AB93" i="2"/>
  <c r="AC93" i="2" s="1"/>
  <c r="AB94" i="2"/>
  <c r="AC94" i="2" s="1"/>
  <c r="AB95" i="2"/>
  <c r="AC95" i="2" s="1"/>
  <c r="AC96" i="2" s="1"/>
  <c r="AC97" i="2" s="1"/>
  <c r="AB96" i="2"/>
  <c r="AB97" i="2"/>
  <c r="AB98" i="2"/>
  <c r="AB99" i="2"/>
  <c r="AB100" i="2"/>
  <c r="Z6" i="2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AA29" i="2" s="1"/>
  <c r="Z30" i="2"/>
  <c r="AA30" i="2" s="1"/>
  <c r="Z31" i="2"/>
  <c r="AA31" i="2" s="1"/>
  <c r="Z32" i="2"/>
  <c r="AA32" i="2" s="1"/>
  <c r="Z33" i="2"/>
  <c r="AA33" i="2" s="1"/>
  <c r="Z34" i="2"/>
  <c r="AA34" i="2" s="1"/>
  <c r="Z35" i="2"/>
  <c r="AA35" i="2" s="1"/>
  <c r="Z36" i="2"/>
  <c r="AA36" i="2" s="1"/>
  <c r="Z37" i="2"/>
  <c r="AA37" i="2" s="1"/>
  <c r="Z38" i="2"/>
  <c r="AA38" i="2" s="1"/>
  <c r="Z39" i="2"/>
  <c r="AA39" i="2" s="1"/>
  <c r="Z40" i="2"/>
  <c r="AA40" i="2" s="1"/>
  <c r="Z41" i="2"/>
  <c r="AA41" i="2" s="1"/>
  <c r="Z42" i="2"/>
  <c r="AA42" i="2" s="1"/>
  <c r="Z43" i="2"/>
  <c r="AA43" i="2" s="1"/>
  <c r="Z44" i="2"/>
  <c r="AA44" i="2" s="1"/>
  <c r="Z45" i="2"/>
  <c r="AA45" i="2" s="1"/>
  <c r="Z46" i="2"/>
  <c r="AA46" i="2" s="1"/>
  <c r="Z47" i="2"/>
  <c r="AA47" i="2" s="1"/>
  <c r="Z48" i="2"/>
  <c r="AA48" i="2" s="1"/>
  <c r="Z49" i="2"/>
  <c r="AA49" i="2" s="1"/>
  <c r="Z50" i="2"/>
  <c r="AA50" i="2" s="1"/>
  <c r="Z51" i="2"/>
  <c r="AA51" i="2" s="1"/>
  <c r="Z52" i="2"/>
  <c r="AA52" i="2" s="1"/>
  <c r="Z53" i="2"/>
  <c r="AA53" i="2" s="1"/>
  <c r="Z54" i="2"/>
  <c r="AA54" i="2" s="1"/>
  <c r="Z55" i="2"/>
  <c r="AA55" i="2" s="1"/>
  <c r="Z56" i="2"/>
  <c r="AA56" i="2" s="1"/>
  <c r="Z57" i="2"/>
  <c r="AA57" i="2" s="1"/>
  <c r="Z58" i="2"/>
  <c r="AA58" i="2" s="1"/>
  <c r="Z59" i="2"/>
  <c r="AA59" i="2" s="1"/>
  <c r="Z60" i="2"/>
  <c r="AA60" i="2" s="1"/>
  <c r="Z61" i="2"/>
  <c r="AA61" i="2" s="1"/>
  <c r="Z62" i="2"/>
  <c r="AA62" i="2" s="1"/>
  <c r="Z63" i="2"/>
  <c r="AA63" i="2" s="1"/>
  <c r="Z64" i="2"/>
  <c r="AA64" i="2" s="1"/>
  <c r="Z65" i="2"/>
  <c r="AA65" i="2" s="1"/>
  <c r="Z66" i="2"/>
  <c r="AA66" i="2" s="1"/>
  <c r="Z67" i="2"/>
  <c r="AA67" i="2" s="1"/>
  <c r="Z68" i="2"/>
  <c r="AA68" i="2" s="1"/>
  <c r="Z69" i="2"/>
  <c r="AA69" i="2" s="1"/>
  <c r="Z70" i="2"/>
  <c r="AA70" i="2" s="1"/>
  <c r="Z71" i="2"/>
  <c r="AA71" i="2" s="1"/>
  <c r="Z72" i="2"/>
  <c r="AA72" i="2" s="1"/>
  <c r="Z73" i="2"/>
  <c r="AA73" i="2" s="1"/>
  <c r="Z74" i="2"/>
  <c r="AA74" i="2" s="1"/>
  <c r="Z75" i="2"/>
  <c r="AA75" i="2" s="1"/>
  <c r="Z76" i="2"/>
  <c r="AA76" i="2" s="1"/>
  <c r="Z77" i="2"/>
  <c r="AA77" i="2" s="1"/>
  <c r="Z78" i="2"/>
  <c r="AA78" i="2" s="1"/>
  <c r="Z79" i="2"/>
  <c r="AA79" i="2" s="1"/>
  <c r="Z80" i="2"/>
  <c r="AA80" i="2" s="1"/>
  <c r="Z81" i="2"/>
  <c r="AA81" i="2" s="1"/>
  <c r="Z82" i="2"/>
  <c r="AA82" i="2" s="1"/>
  <c r="Z83" i="2"/>
  <c r="AA83" i="2" s="1"/>
  <c r="Z84" i="2"/>
  <c r="AA84" i="2" s="1"/>
  <c r="Z85" i="2"/>
  <c r="AA85" i="2" s="1"/>
  <c r="Z86" i="2"/>
  <c r="AA86" i="2" s="1"/>
  <c r="Z87" i="2"/>
  <c r="AA87" i="2" s="1"/>
  <c r="Z88" i="2"/>
  <c r="AA88" i="2" s="1"/>
  <c r="Z89" i="2"/>
  <c r="AA89" i="2" s="1"/>
  <c r="Z90" i="2"/>
  <c r="AA90" i="2" s="1"/>
  <c r="Z91" i="2"/>
  <c r="AA91" i="2" s="1"/>
  <c r="Z92" i="2"/>
  <c r="AA92" i="2" s="1"/>
  <c r="Z93" i="2"/>
  <c r="AA93" i="2" s="1"/>
  <c r="Z94" i="2"/>
  <c r="AA94" i="2" s="1"/>
  <c r="Z95" i="2"/>
  <c r="AA95" i="2" s="1"/>
  <c r="Z96" i="2"/>
  <c r="AA96" i="2" s="1"/>
  <c r="AA97" i="2" s="1"/>
  <c r="AA98" i="2" s="1"/>
  <c r="AA99" i="2" s="1"/>
  <c r="AA100" i="2" s="1"/>
  <c r="Z97" i="2"/>
  <c r="Z98" i="2"/>
  <c r="Z99" i="2"/>
  <c r="Z100" i="2"/>
  <c r="X6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Y31" i="2" s="1"/>
  <c r="X32" i="2"/>
  <c r="Y32" i="2" s="1"/>
  <c r="X33" i="2"/>
  <c r="Y33" i="2" s="1"/>
  <c r="X34" i="2"/>
  <c r="Y34" i="2" s="1"/>
  <c r="X35" i="2"/>
  <c r="Y35" i="2" s="1"/>
  <c r="X36" i="2"/>
  <c r="Y36" i="2" s="1"/>
  <c r="X37" i="2"/>
  <c r="Y37" i="2" s="1"/>
  <c r="X38" i="2"/>
  <c r="Y38" i="2" s="1"/>
  <c r="X39" i="2"/>
  <c r="Y39" i="2" s="1"/>
  <c r="X40" i="2"/>
  <c r="Y40" i="2" s="1"/>
  <c r="X41" i="2"/>
  <c r="Y41" i="2" s="1"/>
  <c r="X42" i="2"/>
  <c r="Y42" i="2" s="1"/>
  <c r="X43" i="2"/>
  <c r="Y43" i="2" s="1"/>
  <c r="X44" i="2"/>
  <c r="Y44" i="2" s="1"/>
  <c r="X45" i="2"/>
  <c r="Y45" i="2" s="1"/>
  <c r="X46" i="2"/>
  <c r="Y46" i="2" s="1"/>
  <c r="X47" i="2"/>
  <c r="Y47" i="2" s="1"/>
  <c r="X48" i="2"/>
  <c r="Y48" i="2" s="1"/>
  <c r="X49" i="2"/>
  <c r="Y49" i="2" s="1"/>
  <c r="X50" i="2"/>
  <c r="Y50" i="2" s="1"/>
  <c r="X51" i="2"/>
  <c r="Y51" i="2" s="1"/>
  <c r="X52" i="2"/>
  <c r="Y52" i="2" s="1"/>
  <c r="X53" i="2"/>
  <c r="Y53" i="2" s="1"/>
  <c r="X54" i="2"/>
  <c r="Y54" i="2" s="1"/>
  <c r="X55" i="2"/>
  <c r="Y55" i="2" s="1"/>
  <c r="X56" i="2"/>
  <c r="Y56" i="2" s="1"/>
  <c r="X57" i="2"/>
  <c r="Y57" i="2" s="1"/>
  <c r="X58" i="2"/>
  <c r="Y58" i="2" s="1"/>
  <c r="X59" i="2"/>
  <c r="Y59" i="2" s="1"/>
  <c r="X60" i="2"/>
  <c r="Y60" i="2" s="1"/>
  <c r="X61" i="2"/>
  <c r="Y61" i="2" s="1"/>
  <c r="X62" i="2"/>
  <c r="Y62" i="2" s="1"/>
  <c r="X63" i="2"/>
  <c r="Y63" i="2" s="1"/>
  <c r="X64" i="2"/>
  <c r="Y64" i="2" s="1"/>
  <c r="X65" i="2"/>
  <c r="Y65" i="2" s="1"/>
  <c r="X66" i="2"/>
  <c r="Y66" i="2" s="1"/>
  <c r="X67" i="2"/>
  <c r="Y67" i="2" s="1"/>
  <c r="X68" i="2"/>
  <c r="Y68" i="2" s="1"/>
  <c r="X69" i="2"/>
  <c r="Y69" i="2" s="1"/>
  <c r="X70" i="2"/>
  <c r="Y70" i="2" s="1"/>
  <c r="X71" i="2"/>
  <c r="Y71" i="2" s="1"/>
  <c r="X72" i="2"/>
  <c r="Y72" i="2" s="1"/>
  <c r="X73" i="2"/>
  <c r="Y73" i="2" s="1"/>
  <c r="X74" i="2"/>
  <c r="Y74" i="2" s="1"/>
  <c r="X75" i="2"/>
  <c r="Y75" i="2" s="1"/>
  <c r="X76" i="2"/>
  <c r="Y76" i="2" s="1"/>
  <c r="X77" i="2"/>
  <c r="Y77" i="2" s="1"/>
  <c r="X78" i="2"/>
  <c r="Y78" i="2" s="1"/>
  <c r="X79" i="2"/>
  <c r="Y79" i="2" s="1"/>
  <c r="X80" i="2"/>
  <c r="Y80" i="2" s="1"/>
  <c r="X81" i="2"/>
  <c r="Y81" i="2" s="1"/>
  <c r="X82" i="2"/>
  <c r="Y82" i="2" s="1"/>
  <c r="X83" i="2"/>
  <c r="Y83" i="2" s="1"/>
  <c r="X84" i="2"/>
  <c r="Y84" i="2" s="1"/>
  <c r="X85" i="2"/>
  <c r="Y85" i="2" s="1"/>
  <c r="X86" i="2"/>
  <c r="Y86" i="2" s="1"/>
  <c r="X87" i="2"/>
  <c r="Y87" i="2" s="1"/>
  <c r="X88" i="2"/>
  <c r="Y88" i="2" s="1"/>
  <c r="X89" i="2"/>
  <c r="Y89" i="2" s="1"/>
  <c r="X90" i="2"/>
  <c r="Y90" i="2" s="1"/>
  <c r="X91" i="2"/>
  <c r="Y91" i="2" s="1"/>
  <c r="Y92" i="2" s="1"/>
  <c r="Y93" i="2" s="1"/>
  <c r="Y94" i="2" s="1"/>
  <c r="Y95" i="2" s="1"/>
  <c r="Y96" i="2" s="1"/>
  <c r="X92" i="2"/>
  <c r="X93" i="2"/>
  <c r="X94" i="2"/>
  <c r="X95" i="2"/>
  <c r="X96" i="2"/>
  <c r="X97" i="2"/>
  <c r="X98" i="2"/>
  <c r="X99" i="2"/>
  <c r="X100" i="2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W32" i="2" s="1"/>
  <c r="V33" i="2"/>
  <c r="W33" i="2" s="1"/>
  <c r="V34" i="2"/>
  <c r="W34" i="2" s="1"/>
  <c r="V35" i="2"/>
  <c r="W35" i="2" s="1"/>
  <c r="V36" i="2"/>
  <c r="W36" i="2" s="1"/>
  <c r="V37" i="2"/>
  <c r="W37" i="2" s="1"/>
  <c r="V38" i="2"/>
  <c r="W38" i="2" s="1"/>
  <c r="V39" i="2"/>
  <c r="W39" i="2" s="1"/>
  <c r="V40" i="2"/>
  <c r="W40" i="2" s="1"/>
  <c r="V41" i="2"/>
  <c r="W41" i="2" s="1"/>
  <c r="V42" i="2"/>
  <c r="W42" i="2" s="1"/>
  <c r="V43" i="2"/>
  <c r="W43" i="2" s="1"/>
  <c r="V44" i="2"/>
  <c r="W44" i="2" s="1"/>
  <c r="V45" i="2"/>
  <c r="W45" i="2" s="1"/>
  <c r="V46" i="2"/>
  <c r="W46" i="2" s="1"/>
  <c r="V47" i="2"/>
  <c r="W47" i="2" s="1"/>
  <c r="V48" i="2"/>
  <c r="W48" i="2" s="1"/>
  <c r="V49" i="2"/>
  <c r="W49" i="2" s="1"/>
  <c r="V50" i="2"/>
  <c r="W50" i="2" s="1"/>
  <c r="V51" i="2"/>
  <c r="W51" i="2" s="1"/>
  <c r="V52" i="2"/>
  <c r="W52" i="2" s="1"/>
  <c r="V53" i="2"/>
  <c r="W53" i="2" s="1"/>
  <c r="V54" i="2"/>
  <c r="W54" i="2" s="1"/>
  <c r="V55" i="2"/>
  <c r="W55" i="2" s="1"/>
  <c r="V56" i="2"/>
  <c r="W56" i="2" s="1"/>
  <c r="V57" i="2"/>
  <c r="W57" i="2" s="1"/>
  <c r="V58" i="2"/>
  <c r="W58" i="2" s="1"/>
  <c r="V59" i="2"/>
  <c r="W59" i="2" s="1"/>
  <c r="V60" i="2"/>
  <c r="W60" i="2" s="1"/>
  <c r="V61" i="2"/>
  <c r="W61" i="2" s="1"/>
  <c r="V62" i="2"/>
  <c r="W62" i="2" s="1"/>
  <c r="V63" i="2"/>
  <c r="W63" i="2" s="1"/>
  <c r="V64" i="2"/>
  <c r="W64" i="2" s="1"/>
  <c r="V65" i="2"/>
  <c r="W65" i="2" s="1"/>
  <c r="V66" i="2"/>
  <c r="W66" i="2" s="1"/>
  <c r="V67" i="2"/>
  <c r="W67" i="2" s="1"/>
  <c r="V68" i="2"/>
  <c r="W68" i="2" s="1"/>
  <c r="V69" i="2"/>
  <c r="W69" i="2" s="1"/>
  <c r="V70" i="2"/>
  <c r="W70" i="2" s="1"/>
  <c r="V71" i="2"/>
  <c r="W71" i="2" s="1"/>
  <c r="V72" i="2"/>
  <c r="W72" i="2" s="1"/>
  <c r="V73" i="2"/>
  <c r="W73" i="2" s="1"/>
  <c r="V74" i="2"/>
  <c r="W74" i="2" s="1"/>
  <c r="V75" i="2"/>
  <c r="W75" i="2" s="1"/>
  <c r="V76" i="2"/>
  <c r="W76" i="2" s="1"/>
  <c r="V77" i="2"/>
  <c r="W77" i="2" s="1"/>
  <c r="V78" i="2"/>
  <c r="W78" i="2" s="1"/>
  <c r="V79" i="2"/>
  <c r="W79" i="2" s="1"/>
  <c r="V80" i="2"/>
  <c r="W80" i="2" s="1"/>
  <c r="V81" i="2"/>
  <c r="W81" i="2" s="1"/>
  <c r="V82" i="2"/>
  <c r="W82" i="2" s="1"/>
  <c r="V83" i="2"/>
  <c r="W83" i="2" s="1"/>
  <c r="V84" i="2"/>
  <c r="W84" i="2" s="1"/>
  <c r="V85" i="2"/>
  <c r="W85" i="2" s="1"/>
  <c r="V86" i="2"/>
  <c r="W86" i="2" s="1"/>
  <c r="V87" i="2"/>
  <c r="W87" i="2" s="1"/>
  <c r="V88" i="2"/>
  <c r="W88" i="2" s="1"/>
  <c r="V89" i="2"/>
  <c r="W89" i="2" s="1"/>
  <c r="V90" i="2"/>
  <c r="W90" i="2" s="1"/>
  <c r="V91" i="2"/>
  <c r="W91" i="2" s="1"/>
  <c r="V92" i="2"/>
  <c r="W92" i="2" s="1"/>
  <c r="V93" i="2"/>
  <c r="W93" i="2" s="1"/>
  <c r="V94" i="2"/>
  <c r="W94" i="2" s="1"/>
  <c r="V95" i="2"/>
  <c r="W95" i="2" s="1"/>
  <c r="W96" i="2" s="1"/>
  <c r="W97" i="2" s="1"/>
  <c r="W98" i="2" s="1"/>
  <c r="W99" i="2" s="1"/>
  <c r="W100" i="2" s="1"/>
  <c r="V96" i="2"/>
  <c r="V97" i="2"/>
  <c r="V98" i="2"/>
  <c r="V99" i="2"/>
  <c r="V100" i="2"/>
  <c r="T6" i="2"/>
  <c r="U6" i="2" s="1"/>
  <c r="T7" i="2"/>
  <c r="U7" i="2" s="1"/>
  <c r="T8" i="2"/>
  <c r="U8" i="2" s="1"/>
  <c r="T9" i="2"/>
  <c r="U9" i="2" s="1"/>
  <c r="T10" i="2"/>
  <c r="U10" i="2" s="1"/>
  <c r="U11" i="2" s="1"/>
  <c r="U12" i="2" s="1"/>
  <c r="U13" i="2" s="1"/>
  <c r="U14" i="2" s="1"/>
  <c r="U15" i="2" s="1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U27" i="2" s="1"/>
  <c r="T28" i="2"/>
  <c r="U28" i="2" s="1"/>
  <c r="T29" i="2"/>
  <c r="U29" i="2" s="1"/>
  <c r="T30" i="2"/>
  <c r="U30" i="2" s="1"/>
  <c r="T31" i="2"/>
  <c r="U31" i="2" s="1"/>
  <c r="T32" i="2"/>
  <c r="U32" i="2" s="1"/>
  <c r="T33" i="2"/>
  <c r="U33" i="2" s="1"/>
  <c r="T34" i="2"/>
  <c r="U34" i="2" s="1"/>
  <c r="T35" i="2"/>
  <c r="U35" i="2" s="1"/>
  <c r="T36" i="2"/>
  <c r="U36" i="2" s="1"/>
  <c r="T37" i="2"/>
  <c r="U37" i="2" s="1"/>
  <c r="T38" i="2"/>
  <c r="U38" i="2" s="1"/>
  <c r="T39" i="2"/>
  <c r="U39" i="2" s="1"/>
  <c r="T40" i="2"/>
  <c r="U40" i="2" s="1"/>
  <c r="T41" i="2"/>
  <c r="U41" i="2" s="1"/>
  <c r="T42" i="2"/>
  <c r="U42" i="2" s="1"/>
  <c r="T43" i="2"/>
  <c r="U43" i="2" s="1"/>
  <c r="T44" i="2"/>
  <c r="U44" i="2" s="1"/>
  <c r="T45" i="2"/>
  <c r="U45" i="2" s="1"/>
  <c r="T46" i="2"/>
  <c r="U46" i="2" s="1"/>
  <c r="T47" i="2"/>
  <c r="U47" i="2" s="1"/>
  <c r="T48" i="2"/>
  <c r="U48" i="2" s="1"/>
  <c r="T49" i="2"/>
  <c r="U49" i="2" s="1"/>
  <c r="T50" i="2"/>
  <c r="U50" i="2" s="1"/>
  <c r="T51" i="2"/>
  <c r="U51" i="2" s="1"/>
  <c r="T52" i="2"/>
  <c r="U52" i="2" s="1"/>
  <c r="T53" i="2"/>
  <c r="U53" i="2" s="1"/>
  <c r="T54" i="2"/>
  <c r="U54" i="2" s="1"/>
  <c r="T55" i="2"/>
  <c r="U55" i="2" s="1"/>
  <c r="T56" i="2"/>
  <c r="U56" i="2" s="1"/>
  <c r="T57" i="2"/>
  <c r="U57" i="2" s="1"/>
  <c r="T58" i="2"/>
  <c r="U58" i="2" s="1"/>
  <c r="T59" i="2"/>
  <c r="U59" i="2" s="1"/>
  <c r="T60" i="2"/>
  <c r="U60" i="2" s="1"/>
  <c r="T61" i="2"/>
  <c r="U61" i="2" s="1"/>
  <c r="T62" i="2"/>
  <c r="U62" i="2" s="1"/>
  <c r="T63" i="2"/>
  <c r="U63" i="2" s="1"/>
  <c r="T64" i="2"/>
  <c r="U64" i="2" s="1"/>
  <c r="T65" i="2"/>
  <c r="U65" i="2" s="1"/>
  <c r="T66" i="2"/>
  <c r="U66" i="2" s="1"/>
  <c r="T67" i="2"/>
  <c r="U67" i="2" s="1"/>
  <c r="T68" i="2"/>
  <c r="U68" i="2" s="1"/>
  <c r="T69" i="2"/>
  <c r="U69" i="2" s="1"/>
  <c r="T70" i="2"/>
  <c r="U70" i="2" s="1"/>
  <c r="T71" i="2"/>
  <c r="U71" i="2" s="1"/>
  <c r="T72" i="2"/>
  <c r="U72" i="2" s="1"/>
  <c r="T73" i="2"/>
  <c r="U73" i="2" s="1"/>
  <c r="T74" i="2"/>
  <c r="U74" i="2" s="1"/>
  <c r="T75" i="2"/>
  <c r="U75" i="2" s="1"/>
  <c r="T76" i="2"/>
  <c r="U76" i="2" s="1"/>
  <c r="T77" i="2"/>
  <c r="U77" i="2" s="1"/>
  <c r="T78" i="2"/>
  <c r="U78" i="2" s="1"/>
  <c r="T79" i="2"/>
  <c r="U79" i="2" s="1"/>
  <c r="T80" i="2"/>
  <c r="U80" i="2" s="1"/>
  <c r="T81" i="2"/>
  <c r="U81" i="2" s="1"/>
  <c r="T82" i="2"/>
  <c r="U82" i="2" s="1"/>
  <c r="T83" i="2"/>
  <c r="U83" i="2" s="1"/>
  <c r="T84" i="2"/>
  <c r="U84" i="2" s="1"/>
  <c r="T85" i="2"/>
  <c r="U85" i="2" s="1"/>
  <c r="T86" i="2"/>
  <c r="U86" i="2" s="1"/>
  <c r="T87" i="2"/>
  <c r="U87" i="2" s="1"/>
  <c r="T88" i="2"/>
  <c r="U88" i="2" s="1"/>
  <c r="T89" i="2"/>
  <c r="U89" i="2" s="1"/>
  <c r="T90" i="2"/>
  <c r="U90" i="2" s="1"/>
  <c r="T91" i="2"/>
  <c r="U91" i="2" s="1"/>
  <c r="T92" i="2"/>
  <c r="U92" i="2" s="1"/>
  <c r="T93" i="2"/>
  <c r="U93" i="2" s="1"/>
  <c r="T94" i="2"/>
  <c r="U94" i="2" s="1"/>
  <c r="T95" i="2"/>
  <c r="U95" i="2" s="1"/>
  <c r="U96" i="2" s="1"/>
  <c r="U97" i="2" s="1"/>
  <c r="T96" i="2"/>
  <c r="T97" i="2"/>
  <c r="T98" i="2"/>
  <c r="T99" i="2"/>
  <c r="T100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S29" i="2" s="1"/>
  <c r="R30" i="2"/>
  <c r="S30" i="2" s="1"/>
  <c r="R31" i="2"/>
  <c r="S31" i="2" s="1"/>
  <c r="R32" i="2"/>
  <c r="S32" i="2" s="1"/>
  <c r="R33" i="2"/>
  <c r="S33" i="2" s="1"/>
  <c r="R34" i="2"/>
  <c r="S34" i="2" s="1"/>
  <c r="R35" i="2"/>
  <c r="S35" i="2" s="1"/>
  <c r="R36" i="2"/>
  <c r="S36" i="2" s="1"/>
  <c r="R37" i="2"/>
  <c r="S37" i="2" s="1"/>
  <c r="R38" i="2"/>
  <c r="S38" i="2" s="1"/>
  <c r="R39" i="2"/>
  <c r="S39" i="2" s="1"/>
  <c r="R40" i="2"/>
  <c r="S40" i="2" s="1"/>
  <c r="R41" i="2"/>
  <c r="S41" i="2" s="1"/>
  <c r="R42" i="2"/>
  <c r="S42" i="2" s="1"/>
  <c r="R43" i="2"/>
  <c r="S43" i="2" s="1"/>
  <c r="R44" i="2"/>
  <c r="S44" i="2" s="1"/>
  <c r="R45" i="2"/>
  <c r="S45" i="2" s="1"/>
  <c r="R46" i="2"/>
  <c r="S46" i="2" s="1"/>
  <c r="R47" i="2"/>
  <c r="S47" i="2" s="1"/>
  <c r="R48" i="2"/>
  <c r="S48" i="2" s="1"/>
  <c r="R49" i="2"/>
  <c r="S49" i="2" s="1"/>
  <c r="R50" i="2"/>
  <c r="S50" i="2" s="1"/>
  <c r="R51" i="2"/>
  <c r="S51" i="2" s="1"/>
  <c r="R52" i="2"/>
  <c r="S52" i="2" s="1"/>
  <c r="R53" i="2"/>
  <c r="S53" i="2" s="1"/>
  <c r="R54" i="2"/>
  <c r="S54" i="2" s="1"/>
  <c r="R55" i="2"/>
  <c r="S55" i="2" s="1"/>
  <c r="R56" i="2"/>
  <c r="S56" i="2" s="1"/>
  <c r="R57" i="2"/>
  <c r="S57" i="2" s="1"/>
  <c r="R58" i="2"/>
  <c r="S58" i="2" s="1"/>
  <c r="R59" i="2"/>
  <c r="S59" i="2" s="1"/>
  <c r="R60" i="2"/>
  <c r="S60" i="2" s="1"/>
  <c r="R61" i="2"/>
  <c r="S61" i="2" s="1"/>
  <c r="R62" i="2"/>
  <c r="S62" i="2" s="1"/>
  <c r="R63" i="2"/>
  <c r="S63" i="2" s="1"/>
  <c r="R64" i="2"/>
  <c r="S64" i="2" s="1"/>
  <c r="R65" i="2"/>
  <c r="S65" i="2" s="1"/>
  <c r="R66" i="2"/>
  <c r="S66" i="2" s="1"/>
  <c r="R67" i="2"/>
  <c r="S67" i="2" s="1"/>
  <c r="R68" i="2"/>
  <c r="S68" i="2" s="1"/>
  <c r="R69" i="2"/>
  <c r="S69" i="2" s="1"/>
  <c r="R70" i="2"/>
  <c r="S70" i="2" s="1"/>
  <c r="R71" i="2"/>
  <c r="S71" i="2" s="1"/>
  <c r="R72" i="2"/>
  <c r="S72" i="2" s="1"/>
  <c r="R73" i="2"/>
  <c r="S73" i="2" s="1"/>
  <c r="R74" i="2"/>
  <c r="S74" i="2" s="1"/>
  <c r="R75" i="2"/>
  <c r="S75" i="2" s="1"/>
  <c r="R76" i="2"/>
  <c r="S76" i="2" s="1"/>
  <c r="R77" i="2"/>
  <c r="S77" i="2" s="1"/>
  <c r="R78" i="2"/>
  <c r="S78" i="2" s="1"/>
  <c r="R79" i="2"/>
  <c r="S79" i="2" s="1"/>
  <c r="R80" i="2"/>
  <c r="S80" i="2" s="1"/>
  <c r="R81" i="2"/>
  <c r="S81" i="2" s="1"/>
  <c r="R82" i="2"/>
  <c r="S82" i="2" s="1"/>
  <c r="R83" i="2"/>
  <c r="S83" i="2" s="1"/>
  <c r="R84" i="2"/>
  <c r="S84" i="2" s="1"/>
  <c r="R85" i="2"/>
  <c r="S85" i="2" s="1"/>
  <c r="R86" i="2"/>
  <c r="S86" i="2" s="1"/>
  <c r="R87" i="2"/>
  <c r="S87" i="2" s="1"/>
  <c r="R88" i="2"/>
  <c r="S88" i="2" s="1"/>
  <c r="R89" i="2"/>
  <c r="S89" i="2" s="1"/>
  <c r="R90" i="2"/>
  <c r="S90" i="2" s="1"/>
  <c r="R91" i="2"/>
  <c r="S91" i="2" s="1"/>
  <c r="R92" i="2"/>
  <c r="S92" i="2" s="1"/>
  <c r="R93" i="2"/>
  <c r="S93" i="2" s="1"/>
  <c r="R94" i="2"/>
  <c r="S94" i="2" s="1"/>
  <c r="R95" i="2"/>
  <c r="S95" i="2" s="1"/>
  <c r="R96" i="2"/>
  <c r="S96" i="2" s="1"/>
  <c r="R97" i="2"/>
  <c r="S97" i="2" s="1"/>
  <c r="R98" i="2"/>
  <c r="S98" i="2" s="1"/>
  <c r="R99" i="2"/>
  <c r="S99" i="2" s="1"/>
  <c r="R100" i="2"/>
  <c r="S100" i="2" s="1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Q34" i="2" s="1"/>
  <c r="P35" i="2"/>
  <c r="Q35" i="2" s="1"/>
  <c r="P36" i="2"/>
  <c r="Q36" i="2" s="1"/>
  <c r="P37" i="2"/>
  <c r="Q37" i="2" s="1"/>
  <c r="P38" i="2"/>
  <c r="Q38" i="2" s="1"/>
  <c r="P39" i="2"/>
  <c r="Q39" i="2" s="1"/>
  <c r="P40" i="2"/>
  <c r="Q40" i="2" s="1"/>
  <c r="P41" i="2"/>
  <c r="Q41" i="2" s="1"/>
  <c r="P42" i="2"/>
  <c r="Q42" i="2" s="1"/>
  <c r="P43" i="2"/>
  <c r="Q43" i="2" s="1"/>
  <c r="P44" i="2"/>
  <c r="Q44" i="2" s="1"/>
  <c r="P45" i="2"/>
  <c r="Q45" i="2" s="1"/>
  <c r="P46" i="2"/>
  <c r="Q46" i="2" s="1"/>
  <c r="P47" i="2"/>
  <c r="Q47" i="2" s="1"/>
  <c r="P48" i="2"/>
  <c r="Q48" i="2" s="1"/>
  <c r="P49" i="2"/>
  <c r="Q49" i="2" s="1"/>
  <c r="P50" i="2"/>
  <c r="Q50" i="2" s="1"/>
  <c r="Q51" i="2" s="1"/>
  <c r="Q52" i="2" s="1"/>
  <c r="Q53" i="2" s="1"/>
  <c r="Q54" i="2" s="1"/>
  <c r="Q55" i="2" s="1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Q69" i="2" s="1"/>
  <c r="P70" i="2"/>
  <c r="Q70" i="2" s="1"/>
  <c r="P71" i="2"/>
  <c r="Q71" i="2" s="1"/>
  <c r="P72" i="2"/>
  <c r="Q72" i="2" s="1"/>
  <c r="P73" i="2"/>
  <c r="Q73" i="2" s="1"/>
  <c r="P74" i="2"/>
  <c r="Q74" i="2" s="1"/>
  <c r="P75" i="2"/>
  <c r="Q75" i="2" s="1"/>
  <c r="P76" i="2"/>
  <c r="Q76" i="2" s="1"/>
  <c r="P77" i="2"/>
  <c r="Q77" i="2" s="1"/>
  <c r="P78" i="2"/>
  <c r="Q78" i="2" s="1"/>
  <c r="P79" i="2"/>
  <c r="Q79" i="2" s="1"/>
  <c r="P80" i="2"/>
  <c r="Q80" i="2" s="1"/>
  <c r="P81" i="2"/>
  <c r="Q81" i="2" s="1"/>
  <c r="P82" i="2"/>
  <c r="Q82" i="2" s="1"/>
  <c r="P83" i="2"/>
  <c r="Q83" i="2" s="1"/>
  <c r="P84" i="2"/>
  <c r="Q84" i="2" s="1"/>
  <c r="Q85" i="2" s="1"/>
  <c r="Q86" i="2" s="1"/>
  <c r="Q87" i="2" s="1"/>
  <c r="Q88" i="2" s="1"/>
  <c r="P85" i="2"/>
  <c r="P86" i="2"/>
  <c r="P87" i="2"/>
  <c r="P88" i="2"/>
  <c r="P89" i="2"/>
  <c r="P90" i="2"/>
  <c r="P91" i="2"/>
  <c r="P92" i="2"/>
  <c r="P93" i="2"/>
  <c r="P94" i="2"/>
  <c r="P95" i="2"/>
  <c r="P96" i="2"/>
  <c r="P97" i="2"/>
  <c r="P98" i="2"/>
  <c r="P99" i="2"/>
  <c r="P100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O71" i="2" s="1"/>
  <c r="N72" i="2"/>
  <c r="O72" i="2" s="1"/>
  <c r="N73" i="2"/>
  <c r="O73" i="2" s="1"/>
  <c r="N74" i="2"/>
  <c r="O74" i="2" s="1"/>
  <c r="N75" i="2"/>
  <c r="O75" i="2" s="1"/>
  <c r="N76" i="2"/>
  <c r="O76" i="2" s="1"/>
  <c r="N77" i="2"/>
  <c r="O77" i="2" s="1"/>
  <c r="N78" i="2"/>
  <c r="O78" i="2" s="1"/>
  <c r="N79" i="2"/>
  <c r="O79" i="2" s="1"/>
  <c r="N80" i="2"/>
  <c r="O80" i="2" s="1"/>
  <c r="N81" i="2"/>
  <c r="O81" i="2" s="1"/>
  <c r="N82" i="2"/>
  <c r="O82" i="2" s="1"/>
  <c r="N83" i="2"/>
  <c r="O83" i="2" s="1"/>
  <c r="N84" i="2"/>
  <c r="O84" i="2" s="1"/>
  <c r="N85" i="2"/>
  <c r="O85" i="2" s="1"/>
  <c r="N86" i="2"/>
  <c r="O86" i="2" s="1"/>
  <c r="N87" i="2"/>
  <c r="O87" i="2" s="1"/>
  <c r="N88" i="2"/>
  <c r="O88" i="2" s="1"/>
  <c r="N89" i="2"/>
  <c r="O89" i="2" s="1"/>
  <c r="N90" i="2"/>
  <c r="O90" i="2" s="1"/>
  <c r="N91" i="2"/>
  <c r="O91" i="2" s="1"/>
  <c r="N92" i="2"/>
  <c r="O92" i="2" s="1"/>
  <c r="O93" i="2" s="1"/>
  <c r="O94" i="2" s="1"/>
  <c r="O95" i="2" s="1"/>
  <c r="O96" i="2" s="1"/>
  <c r="O97" i="2" s="1"/>
  <c r="N93" i="2"/>
  <c r="N94" i="2"/>
  <c r="N95" i="2"/>
  <c r="N96" i="2"/>
  <c r="N97" i="2"/>
  <c r="N98" i="2"/>
  <c r="N99" i="2"/>
  <c r="N100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M78" i="2" s="1"/>
  <c r="L79" i="2"/>
  <c r="M79" i="2" s="1"/>
  <c r="M80" i="2" s="1"/>
  <c r="M81" i="2" s="1"/>
  <c r="M82" i="2" s="1"/>
  <c r="M83" i="2" s="1"/>
  <c r="M84" i="2" s="1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I32" i="2" s="1"/>
  <c r="H33" i="2"/>
  <c r="I33" i="2" s="1"/>
  <c r="H34" i="2"/>
  <c r="I34" i="2" s="1"/>
  <c r="H35" i="2"/>
  <c r="I35" i="2" s="1"/>
  <c r="H36" i="2"/>
  <c r="I36" i="2" s="1"/>
  <c r="H37" i="2"/>
  <c r="I37" i="2" s="1"/>
  <c r="H38" i="2"/>
  <c r="I38" i="2" s="1"/>
  <c r="H39" i="2"/>
  <c r="I39" i="2" s="1"/>
  <c r="H40" i="2"/>
  <c r="I40" i="2" s="1"/>
  <c r="H41" i="2"/>
  <c r="I41" i="2" s="1"/>
  <c r="H42" i="2"/>
  <c r="I42" i="2" s="1"/>
  <c r="H43" i="2"/>
  <c r="I43" i="2" s="1"/>
  <c r="H44" i="2"/>
  <c r="I44" i="2" s="1"/>
  <c r="H45" i="2"/>
  <c r="I45" i="2" s="1"/>
  <c r="H46" i="2"/>
  <c r="I46" i="2" s="1"/>
  <c r="H47" i="2"/>
  <c r="I47" i="2" s="1"/>
  <c r="H48" i="2"/>
  <c r="I48" i="2" s="1"/>
  <c r="H49" i="2"/>
  <c r="I49" i="2" s="1"/>
  <c r="H50" i="2"/>
  <c r="I50" i="2" s="1"/>
  <c r="H51" i="2"/>
  <c r="I51" i="2" s="1"/>
  <c r="H52" i="2"/>
  <c r="I52" i="2" s="1"/>
  <c r="H53" i="2"/>
  <c r="I53" i="2" s="1"/>
  <c r="H54" i="2"/>
  <c r="I54" i="2" s="1"/>
  <c r="I55" i="2" s="1"/>
  <c r="I56" i="2" s="1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I67" i="2" s="1"/>
  <c r="H68" i="2"/>
  <c r="I68" i="2" s="1"/>
  <c r="H69" i="2"/>
  <c r="I69" i="2" s="1"/>
  <c r="H70" i="2"/>
  <c r="I70" i="2" s="1"/>
  <c r="H71" i="2"/>
  <c r="I71" i="2" s="1"/>
  <c r="H72" i="2"/>
  <c r="I72" i="2" s="1"/>
  <c r="H73" i="2"/>
  <c r="I73" i="2" s="1"/>
  <c r="H74" i="2"/>
  <c r="I74" i="2" s="1"/>
  <c r="H75" i="2"/>
  <c r="I75" i="2" s="1"/>
  <c r="H76" i="2"/>
  <c r="I76" i="2" s="1"/>
  <c r="H77" i="2"/>
  <c r="I77" i="2" s="1"/>
  <c r="H78" i="2"/>
  <c r="I78" i="2" s="1"/>
  <c r="H79" i="2"/>
  <c r="I79" i="2" s="1"/>
  <c r="H80" i="2"/>
  <c r="I80" i="2" s="1"/>
  <c r="H81" i="2"/>
  <c r="I81" i="2" s="1"/>
  <c r="H82" i="2"/>
  <c r="I82" i="2" s="1"/>
  <c r="H83" i="2"/>
  <c r="I83" i="2" s="1"/>
  <c r="H84" i="2"/>
  <c r="I84" i="2" s="1"/>
  <c r="H85" i="2"/>
  <c r="I85" i="2" s="1"/>
  <c r="H86" i="2"/>
  <c r="I86" i="2" s="1"/>
  <c r="I87" i="2" s="1"/>
  <c r="I88" i="2" s="1"/>
  <c r="I89" i="2" s="1"/>
  <c r="I90" i="2" s="1"/>
  <c r="I91" i="2" s="1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G28" i="2" s="1"/>
  <c r="F29" i="2"/>
  <c r="G29" i="2" s="1"/>
  <c r="F30" i="2"/>
  <c r="G30" i="2" s="1"/>
  <c r="F31" i="2"/>
  <c r="G31" i="2" s="1"/>
  <c r="F32" i="2"/>
  <c r="G32" i="2" s="1"/>
  <c r="F33" i="2"/>
  <c r="G33" i="2" s="1"/>
  <c r="F34" i="2"/>
  <c r="G34" i="2" s="1"/>
  <c r="F35" i="2"/>
  <c r="G35" i="2" s="1"/>
  <c r="F36" i="2"/>
  <c r="G36" i="2" s="1"/>
  <c r="F37" i="2"/>
  <c r="G37" i="2" s="1"/>
  <c r="F38" i="2"/>
  <c r="G38" i="2" s="1"/>
  <c r="F39" i="2"/>
  <c r="G39" i="2" s="1"/>
  <c r="F40" i="2"/>
  <c r="G40" i="2" s="1"/>
  <c r="F41" i="2"/>
  <c r="G41" i="2" s="1"/>
  <c r="F42" i="2"/>
  <c r="G42" i="2" s="1"/>
  <c r="F43" i="2"/>
  <c r="G43" i="2" s="1"/>
  <c r="F44" i="2"/>
  <c r="G44" i="2" s="1"/>
  <c r="F45" i="2"/>
  <c r="G45" i="2" s="1"/>
  <c r="F46" i="2"/>
  <c r="G46" i="2" s="1"/>
  <c r="F47" i="2"/>
  <c r="G47" i="2" s="1"/>
  <c r="F48" i="2"/>
  <c r="G48" i="2" s="1"/>
  <c r="F49" i="2"/>
  <c r="G49" i="2" s="1"/>
  <c r="F50" i="2"/>
  <c r="G50" i="2" s="1"/>
  <c r="F51" i="2"/>
  <c r="G51" i="2" s="1"/>
  <c r="F52" i="2"/>
  <c r="G52" i="2" s="1"/>
  <c r="F53" i="2"/>
  <c r="G53" i="2" s="1"/>
  <c r="F54" i="2"/>
  <c r="G54" i="2" s="1"/>
  <c r="F55" i="2"/>
  <c r="G55" i="2" s="1"/>
  <c r="F56" i="2"/>
  <c r="G56" i="2" s="1"/>
  <c r="F57" i="2"/>
  <c r="G57" i="2" s="1"/>
  <c r="F58" i="2"/>
  <c r="G58" i="2" s="1"/>
  <c r="F59" i="2"/>
  <c r="G59" i="2" s="1"/>
  <c r="F60" i="2"/>
  <c r="G60" i="2" s="1"/>
  <c r="F61" i="2"/>
  <c r="G61" i="2" s="1"/>
  <c r="F62" i="2"/>
  <c r="G62" i="2" s="1"/>
  <c r="F63" i="2"/>
  <c r="G63" i="2" s="1"/>
  <c r="F64" i="2"/>
  <c r="G64" i="2" s="1"/>
  <c r="F65" i="2"/>
  <c r="G65" i="2" s="1"/>
  <c r="F66" i="2"/>
  <c r="G66" i="2" s="1"/>
  <c r="F67" i="2"/>
  <c r="G67" i="2" s="1"/>
  <c r="F68" i="2"/>
  <c r="G68" i="2" s="1"/>
  <c r="F69" i="2"/>
  <c r="G69" i="2" s="1"/>
  <c r="F70" i="2"/>
  <c r="G70" i="2" s="1"/>
  <c r="F71" i="2"/>
  <c r="G71" i="2" s="1"/>
  <c r="F72" i="2"/>
  <c r="G72" i="2" s="1"/>
  <c r="F73" i="2"/>
  <c r="G73" i="2" s="1"/>
  <c r="F74" i="2"/>
  <c r="G74" i="2" s="1"/>
  <c r="F75" i="2"/>
  <c r="G75" i="2" s="1"/>
  <c r="F76" i="2"/>
  <c r="G76" i="2" s="1"/>
  <c r="F77" i="2"/>
  <c r="G77" i="2" s="1"/>
  <c r="F78" i="2"/>
  <c r="G78" i="2" s="1"/>
  <c r="F79" i="2"/>
  <c r="G79" i="2" s="1"/>
  <c r="F80" i="2"/>
  <c r="G80" i="2" s="1"/>
  <c r="F81" i="2"/>
  <c r="G81" i="2" s="1"/>
  <c r="F82" i="2"/>
  <c r="G82" i="2" s="1"/>
  <c r="F83" i="2"/>
  <c r="G83" i="2" s="1"/>
  <c r="F84" i="2"/>
  <c r="G84" i="2" s="1"/>
  <c r="F85" i="2"/>
  <c r="G85" i="2" s="1"/>
  <c r="F86" i="2"/>
  <c r="G86" i="2" s="1"/>
  <c r="F87" i="2"/>
  <c r="G87" i="2" s="1"/>
  <c r="F88" i="2"/>
  <c r="G88" i="2" s="1"/>
  <c r="F89" i="2"/>
  <c r="G89" i="2" s="1"/>
  <c r="F90" i="2"/>
  <c r="G90" i="2" s="1"/>
  <c r="F91" i="2"/>
  <c r="G91" i="2" s="1"/>
  <c r="G92" i="2" s="1"/>
  <c r="G93" i="2" s="1"/>
  <c r="G94" i="2" s="1"/>
  <c r="G95" i="2" s="1"/>
  <c r="G96" i="2" s="1"/>
  <c r="F92" i="2"/>
  <c r="F93" i="2"/>
  <c r="F94" i="2"/>
  <c r="F95" i="2"/>
  <c r="F96" i="2"/>
  <c r="F97" i="2"/>
  <c r="F98" i="2"/>
  <c r="F99" i="2"/>
  <c r="F100" i="2"/>
  <c r="F6" i="2"/>
  <c r="F7" i="2"/>
  <c r="F8" i="2"/>
  <c r="F9" i="2"/>
  <c r="F10" i="2"/>
  <c r="F11" i="2"/>
  <c r="F12" i="2"/>
  <c r="BL5" i="2"/>
  <c r="BJ5" i="2"/>
  <c r="BH5" i="2"/>
  <c r="BF5" i="2"/>
  <c r="BD5" i="2"/>
  <c r="BB5" i="2"/>
  <c r="AZ5" i="2"/>
  <c r="AX5" i="2"/>
  <c r="AV5" i="2"/>
  <c r="AT5" i="2"/>
  <c r="AR5" i="2"/>
  <c r="AP5" i="2"/>
  <c r="AN5" i="2"/>
  <c r="AL5" i="2"/>
  <c r="AJ5" i="2"/>
  <c r="AH5" i="2"/>
  <c r="AF5" i="2"/>
  <c r="AD5" i="2"/>
  <c r="AB5" i="2"/>
  <c r="Z5" i="2"/>
  <c r="X5" i="2"/>
  <c r="V5" i="2"/>
  <c r="T5" i="2"/>
  <c r="R5" i="2"/>
  <c r="P5" i="2"/>
  <c r="N5" i="2"/>
  <c r="L5" i="2"/>
  <c r="J5" i="2"/>
  <c r="H5" i="2"/>
  <c r="F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E34" i="2" s="1"/>
  <c r="D35" i="2"/>
  <c r="E35" i="2" s="1"/>
  <c r="D36" i="2"/>
  <c r="E36" i="2" s="1"/>
  <c r="D37" i="2"/>
  <c r="E37" i="2" s="1"/>
  <c r="D38" i="2"/>
  <c r="E38" i="2" s="1"/>
  <c r="D39" i="2"/>
  <c r="E39" i="2" s="1"/>
  <c r="D40" i="2"/>
  <c r="E40" i="2" s="1"/>
  <c r="D41" i="2"/>
  <c r="E41" i="2" s="1"/>
  <c r="D42" i="2"/>
  <c r="E42" i="2" s="1"/>
  <c r="D43" i="2"/>
  <c r="E43" i="2" s="1"/>
  <c r="D44" i="2"/>
  <c r="E44" i="2" s="1"/>
  <c r="D45" i="2"/>
  <c r="E45" i="2" s="1"/>
  <c r="D46" i="2"/>
  <c r="E46" i="2" s="1"/>
  <c r="D47" i="2"/>
  <c r="E47" i="2" s="1"/>
  <c r="D48" i="2"/>
  <c r="E48" i="2" s="1"/>
  <c r="D49" i="2"/>
  <c r="E49" i="2" s="1"/>
  <c r="D50" i="2"/>
  <c r="E50" i="2" s="1"/>
  <c r="D51" i="2"/>
  <c r="E51" i="2" s="1"/>
  <c r="D52" i="2"/>
  <c r="E52" i="2" s="1"/>
  <c r="D53" i="2"/>
  <c r="E53" i="2" s="1"/>
  <c r="D54" i="2"/>
  <c r="E54" i="2" s="1"/>
  <c r="E55" i="2" s="1"/>
  <c r="E56" i="2" s="1"/>
  <c r="E57" i="2" s="1"/>
  <c r="D55" i="2"/>
  <c r="D56" i="2"/>
  <c r="D57" i="2"/>
  <c r="D58" i="2"/>
  <c r="D59" i="2"/>
  <c r="D60" i="2"/>
  <c r="D61" i="2"/>
  <c r="D62" i="2"/>
  <c r="D63" i="2"/>
  <c r="D64" i="2"/>
  <c r="D65" i="2"/>
  <c r="E65" i="2" s="1"/>
  <c r="D66" i="2"/>
  <c r="E66" i="2" s="1"/>
  <c r="D67" i="2"/>
  <c r="E67" i="2" s="1"/>
  <c r="D68" i="2"/>
  <c r="E68" i="2" s="1"/>
  <c r="D69" i="2"/>
  <c r="E69" i="2" s="1"/>
  <c r="D70" i="2"/>
  <c r="E70" i="2" s="1"/>
  <c r="D71" i="2"/>
  <c r="E71" i="2" s="1"/>
  <c r="D72" i="2"/>
  <c r="E72" i="2" s="1"/>
  <c r="D73" i="2"/>
  <c r="E73" i="2" s="1"/>
  <c r="D74" i="2"/>
  <c r="E74" i="2" s="1"/>
  <c r="D75" i="2"/>
  <c r="E75" i="2" s="1"/>
  <c r="D76" i="2"/>
  <c r="E76" i="2" s="1"/>
  <c r="D77" i="2"/>
  <c r="E77" i="2" s="1"/>
  <c r="D78" i="2"/>
  <c r="E78" i="2" s="1"/>
  <c r="D79" i="2"/>
  <c r="E79" i="2" s="1"/>
  <c r="D80" i="2"/>
  <c r="E80" i="2" s="1"/>
  <c r="D81" i="2"/>
  <c r="E81" i="2" s="1"/>
  <c r="D82" i="2"/>
  <c r="E82" i="2" s="1"/>
  <c r="D83" i="2"/>
  <c r="E83" i="2" s="1"/>
  <c r="D84" i="2"/>
  <c r="E84" i="2" s="1"/>
  <c r="D85" i="2"/>
  <c r="E85" i="2" s="1"/>
  <c r="D86" i="2"/>
  <c r="E86" i="2" s="1"/>
  <c r="D87" i="2"/>
  <c r="E87" i="2" s="1"/>
  <c r="D88" i="2"/>
  <c r="E88" i="2" s="1"/>
  <c r="D89" i="2"/>
  <c r="E89" i="2" s="1"/>
  <c r="E90" i="2" s="1"/>
  <c r="E91" i="2" s="1"/>
  <c r="E92" i="2" s="1"/>
  <c r="E93" i="2" s="1"/>
  <c r="E94" i="2" s="1"/>
  <c r="D90" i="2"/>
  <c r="D91" i="2"/>
  <c r="D92" i="2"/>
  <c r="D93" i="2"/>
  <c r="D94" i="2"/>
  <c r="D95" i="2"/>
  <c r="D96" i="2"/>
  <c r="D97" i="2"/>
  <c r="D98" i="2"/>
  <c r="D99" i="2"/>
  <c r="D100" i="2"/>
  <c r="D5" i="2"/>
  <c r="AI6" i="5" l="1"/>
  <c r="AH7" i="5"/>
  <c r="AG25" i="5"/>
  <c r="E61" i="5"/>
  <c r="F60" i="5"/>
  <c r="F50" i="5"/>
  <c r="E51" i="5"/>
  <c r="H16" i="5"/>
  <c r="H14" i="5"/>
  <c r="H15" i="5"/>
  <c r="AD48" i="5"/>
  <c r="AE48" i="5" s="1"/>
  <c r="AH19" i="5"/>
  <c r="AI18" i="5"/>
  <c r="M24" i="5"/>
  <c r="N23" i="5"/>
  <c r="AD49" i="5"/>
  <c r="AK51" i="5"/>
  <c r="AJ52" i="5"/>
  <c r="AD60" i="5"/>
  <c r="AE60" i="5" s="1"/>
  <c r="AE59" i="5"/>
  <c r="O12" i="5"/>
  <c r="P11" i="5"/>
  <c r="AD22" i="5"/>
  <c r="AE22" i="5" s="1"/>
  <c r="AE21" i="5"/>
  <c r="Q23" i="5"/>
  <c r="R22" i="5"/>
  <c r="R102" i="2"/>
  <c r="B11" i="3" s="1"/>
  <c r="S102" i="2"/>
  <c r="C11" i="3" s="1"/>
  <c r="AH102" i="2"/>
  <c r="B19" i="3" s="1"/>
  <c r="AI5" i="2"/>
  <c r="AI102" i="2" s="1"/>
  <c r="C19" i="3" s="1"/>
  <c r="AX102" i="2"/>
  <c r="B27" i="3" s="1"/>
  <c r="AY5" i="2"/>
  <c r="AY102" i="2" s="1"/>
  <c r="C27" i="3" s="1"/>
  <c r="AF102" i="2"/>
  <c r="B18" i="3" s="1"/>
  <c r="AG102" i="2"/>
  <c r="C18" i="3" s="1"/>
  <c r="BM5" i="2"/>
  <c r="BM102" i="2" s="1"/>
  <c r="BL102" i="2"/>
  <c r="N102" i="2"/>
  <c r="B9" i="3" s="1"/>
  <c r="O102" i="2"/>
  <c r="C9" i="3" s="1"/>
  <c r="V102" i="2"/>
  <c r="B13" i="3" s="1"/>
  <c r="W102" i="2"/>
  <c r="C13" i="3" s="1"/>
  <c r="AD102" i="2"/>
  <c r="B17" i="3" s="1"/>
  <c r="AE102" i="2"/>
  <c r="C17" i="3" s="1"/>
  <c r="AL102" i="2"/>
  <c r="B21" i="3" s="1"/>
  <c r="AM102" i="2"/>
  <c r="C21" i="3" s="1"/>
  <c r="AT102" i="2"/>
  <c r="B25" i="3" s="1"/>
  <c r="C25" i="3"/>
  <c r="BB102" i="2"/>
  <c r="B29" i="3" s="1"/>
  <c r="BC5" i="2"/>
  <c r="BC102" i="2" s="1"/>
  <c r="C29" i="3" s="1"/>
  <c r="BJ102" i="2"/>
  <c r="B33" i="3" s="1"/>
  <c r="BK102" i="2"/>
  <c r="C33" i="3" s="1"/>
  <c r="I102" i="2"/>
  <c r="C6" i="3" s="1"/>
  <c r="Y102" i="2"/>
  <c r="C14" i="3" s="1"/>
  <c r="BE102" i="2"/>
  <c r="C30" i="3" s="1"/>
  <c r="AN102" i="2"/>
  <c r="B22" i="3" s="1"/>
  <c r="H102" i="2"/>
  <c r="B6" i="3" s="1"/>
  <c r="D102" i="2"/>
  <c r="B4" i="3" s="1"/>
  <c r="F102" i="2"/>
  <c r="B5" i="3" s="1"/>
  <c r="E102" i="2"/>
  <c r="C4" i="3" s="1"/>
  <c r="G102" i="2"/>
  <c r="C5" i="3" s="1"/>
  <c r="J102" i="2"/>
  <c r="B7" i="3" s="1"/>
  <c r="K102" i="2"/>
  <c r="C7" i="3" s="1"/>
  <c r="Z102" i="2"/>
  <c r="B15" i="3" s="1"/>
  <c r="AA102" i="2"/>
  <c r="C15" i="3" s="1"/>
  <c r="AP102" i="2"/>
  <c r="B23" i="3" s="1"/>
  <c r="AQ102" i="2"/>
  <c r="C23" i="3" s="1"/>
  <c r="BF102" i="2"/>
  <c r="B31" i="3" s="1"/>
  <c r="BG102" i="2"/>
  <c r="C31" i="3" s="1"/>
  <c r="P102" i="2"/>
  <c r="B10" i="3" s="1"/>
  <c r="Q102" i="2"/>
  <c r="C10" i="3" s="1"/>
  <c r="AW102" i="2"/>
  <c r="C26" i="3" s="1"/>
  <c r="AV102" i="2"/>
  <c r="B26" i="3" s="1"/>
  <c r="L102" i="2"/>
  <c r="B8" i="3" s="1"/>
  <c r="M102" i="2"/>
  <c r="C8" i="3" s="1"/>
  <c r="T102" i="2"/>
  <c r="B12" i="3" s="1"/>
  <c r="U5" i="2"/>
  <c r="U102" i="2" s="1"/>
  <c r="C12" i="3" s="1"/>
  <c r="AB102" i="2"/>
  <c r="B16" i="3" s="1"/>
  <c r="AC102" i="2"/>
  <c r="C16" i="3" s="1"/>
  <c r="AJ102" i="2"/>
  <c r="B20" i="3" s="1"/>
  <c r="AK102" i="2"/>
  <c r="C20" i="3" s="1"/>
  <c r="AR102" i="2"/>
  <c r="B24" i="3" s="1"/>
  <c r="AS102" i="2"/>
  <c r="C24" i="3" s="1"/>
  <c r="BA5" i="2"/>
  <c r="BA102" i="2" s="1"/>
  <c r="C28" i="3" s="1"/>
  <c r="AZ102" i="2"/>
  <c r="B28" i="3" s="1"/>
  <c r="BI102" i="2"/>
  <c r="C32" i="3" s="1"/>
  <c r="BH102" i="2"/>
  <c r="B32" i="3" s="1"/>
  <c r="AO102" i="2"/>
  <c r="C22" i="3" s="1"/>
  <c r="BD102" i="2"/>
  <c r="B30" i="3" s="1"/>
  <c r="X102" i="2"/>
  <c r="B14" i="3" s="1"/>
  <c r="D14" i="3" s="1"/>
  <c r="AH8" i="5" l="1"/>
  <c r="AI8" i="5" s="1"/>
  <c r="AI7" i="5"/>
  <c r="D32" i="3"/>
  <c r="E62" i="5"/>
  <c r="F62" i="5" s="1"/>
  <c r="F61" i="5"/>
  <c r="E52" i="5"/>
  <c r="F51" i="5"/>
  <c r="AJ53" i="5"/>
  <c r="AK52" i="5"/>
  <c r="AE49" i="5"/>
  <c r="AD50" i="5"/>
  <c r="AE50" i="5" s="1"/>
  <c r="AH20" i="5"/>
  <c r="AI19" i="5"/>
  <c r="O13" i="5"/>
  <c r="P13" i="5" s="1"/>
  <c r="P12" i="5"/>
  <c r="M25" i="5"/>
  <c r="N24" i="5"/>
  <c r="Q24" i="5"/>
  <c r="R23" i="5"/>
  <c r="D10" i="3"/>
  <c r="D6" i="3"/>
  <c r="B35" i="3"/>
  <c r="C35" i="3"/>
  <c r="D4" i="3"/>
  <c r="D33" i="3"/>
  <c r="D25" i="3"/>
  <c r="D17" i="3"/>
  <c r="D9" i="3"/>
  <c r="D18" i="3"/>
  <c r="D30" i="3"/>
  <c r="D20" i="3"/>
  <c r="D12" i="3"/>
  <c r="D26" i="3"/>
  <c r="D31" i="3"/>
  <c r="D15" i="3"/>
  <c r="D29" i="3"/>
  <c r="D21" i="3"/>
  <c r="D13" i="3"/>
  <c r="D16" i="3"/>
  <c r="D23" i="3"/>
  <c r="D5" i="3"/>
  <c r="D27" i="3"/>
  <c r="D11" i="3"/>
  <c r="D24" i="3"/>
  <c r="D8" i="3"/>
  <c r="D7" i="3"/>
  <c r="D28" i="3"/>
  <c r="D22" i="3"/>
  <c r="D19" i="3"/>
  <c r="F52" i="5" l="1"/>
  <c r="E53" i="5"/>
  <c r="F53" i="5" s="1"/>
  <c r="N25" i="5"/>
  <c r="M26" i="5"/>
  <c r="N26" i="5" s="1"/>
  <c r="AH21" i="5"/>
  <c r="AI21" i="5" s="1"/>
  <c r="AI20" i="5"/>
  <c r="AJ54" i="5"/>
  <c r="AK53" i="5"/>
  <c r="R24" i="5"/>
  <c r="Q25" i="5"/>
  <c r="R25" i="5" s="1"/>
  <c r="D35" i="3"/>
  <c r="AK54" i="5" l="1"/>
  <c r="AJ55" i="5"/>
  <c r="AK55" i="5" s="1"/>
</calcChain>
</file>

<file path=xl/sharedStrings.xml><?xml version="1.0" encoding="utf-8"?>
<sst xmlns="http://schemas.openxmlformats.org/spreadsheetml/2006/main" count="117" uniqueCount="22">
  <si>
    <t>24:00</t>
  </si>
  <si>
    <t>FROM</t>
  </si>
  <si>
    <t>TO</t>
  </si>
  <si>
    <t>BLOCK NO/DATE</t>
  </si>
  <si>
    <t>AVAAILABILITY</t>
  </si>
  <si>
    <t>SCHEDULE</t>
  </si>
  <si>
    <t>TOTAL IN MU</t>
  </si>
  <si>
    <t>FINAL AVAILABILITY (MU)</t>
  </si>
  <si>
    <t>TOTAL (MU)</t>
  </si>
  <si>
    <t>REMARKS--&gt;</t>
  </si>
  <si>
    <t>SCHEDULE                               (MU)</t>
  </si>
  <si>
    <t>BACKDOWN AND SCHEDULE ENERGY OF STPP FOR THE MONTH OF NOVEMBER-2021</t>
  </si>
  <si>
    <t>DATE                      (DD-MM-YYYY)</t>
  </si>
  <si>
    <t>BACK DOWN                      (MU)</t>
  </si>
  <si>
    <t>STPP AVAILABILITY SHEET FOR NOVEMBER-2021</t>
  </si>
  <si>
    <t>STPP AVAILABILITY VS SCHEDULE FOR THE MONTH OF NOVEMBER-2021</t>
  </si>
  <si>
    <t>U1</t>
  </si>
  <si>
    <t>U2</t>
  </si>
  <si>
    <t>T</t>
  </si>
  <si>
    <t>STPP</t>
  </si>
  <si>
    <t>CE/SLDC/TSTRANSCO</t>
  </si>
  <si>
    <t>Annexure-I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</si>
</sst>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20" fontId="1" fillId="0" borderId="0" xfId="0" applyNumberFormat="1" applyFont="1"/>
    <xf numFmtId="20" fontId="1" fillId="0" borderId="0" xfId="0" applyNumberFormat="1" applyFont="1" applyAlignment="1">
      <alignment horizontal="right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20" fontId="1" fillId="0" borderId="1" xfId="0" applyNumberFormat="1" applyFont="1" applyBorder="1"/>
    <xf numFmtId="20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20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/>
    <xf numFmtId="0" fontId="2" fillId="0" borderId="1" xfId="0" applyFont="1" applyBorder="1"/>
    <xf numFmtId="0" fontId="3" fillId="0" borderId="1" xfId="0" applyFont="1" applyBorder="1" applyAlignment="1">
      <alignment horizontal="center" vertical="center"/>
    </xf>
    <xf numFmtId="20" fontId="3" fillId="0" borderId="1" xfId="0" applyNumberFormat="1" applyFont="1" applyBorder="1"/>
    <xf numFmtId="20" fontId="3" fillId="0" borderId="1" xfId="0" applyNumberFormat="1" applyFont="1" applyBorder="1" applyAlignment="1">
      <alignment horizontal="right"/>
    </xf>
    <xf numFmtId="0" fontId="1" fillId="0" borderId="2" xfId="0" applyFont="1" applyBorder="1" applyAlignment="1"/>
    <xf numFmtId="0" fontId="4" fillId="0" borderId="2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14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164" fontId="0" fillId="0" borderId="0" xfId="0" applyNumberFormat="1"/>
    <xf numFmtId="0" fontId="0" fillId="2" borderId="0" xfId="0" applyFill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0"/>
  <sheetViews>
    <sheetView topLeftCell="P88" workbookViewId="0">
      <selection activeCell="AI100" sqref="AI100"/>
    </sheetView>
  </sheetViews>
  <sheetFormatPr defaultRowHeight="15" x14ac:dyDescent="0.25"/>
  <cols>
    <col min="1" max="1" width="9.42578125" customWidth="1"/>
  </cols>
  <sheetData>
    <row r="1" spans="1:34" ht="18.75" x14ac:dyDescent="0.3">
      <c r="A1" s="33" t="s">
        <v>14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</row>
    <row r="2" spans="1:34" ht="56.25" x14ac:dyDescent="0.25">
      <c r="A2" s="8" t="s">
        <v>3</v>
      </c>
      <c r="B2" s="6" t="s">
        <v>1</v>
      </c>
      <c r="C2" s="6" t="s">
        <v>2</v>
      </c>
      <c r="D2" s="6">
        <v>1</v>
      </c>
      <c r="E2" s="6">
        <v>2</v>
      </c>
      <c r="F2" s="6">
        <v>3</v>
      </c>
      <c r="G2" s="6">
        <v>4</v>
      </c>
      <c r="H2" s="6">
        <v>5</v>
      </c>
      <c r="I2" s="6">
        <v>6</v>
      </c>
      <c r="J2" s="6">
        <v>7</v>
      </c>
      <c r="K2" s="6">
        <v>8</v>
      </c>
      <c r="L2" s="6">
        <v>9</v>
      </c>
      <c r="M2" s="6">
        <v>10</v>
      </c>
      <c r="N2" s="6">
        <v>11</v>
      </c>
      <c r="O2" s="6">
        <v>12</v>
      </c>
      <c r="P2" s="6">
        <v>13</v>
      </c>
      <c r="Q2" s="6">
        <v>14</v>
      </c>
      <c r="R2" s="6">
        <v>15</v>
      </c>
      <c r="S2" s="6">
        <v>16</v>
      </c>
      <c r="T2" s="6">
        <v>17</v>
      </c>
      <c r="U2" s="6">
        <v>18</v>
      </c>
      <c r="V2" s="6">
        <v>19</v>
      </c>
      <c r="W2" s="6">
        <v>20</v>
      </c>
      <c r="X2" s="6">
        <v>21</v>
      </c>
      <c r="Y2" s="6">
        <v>22</v>
      </c>
      <c r="Z2" s="6">
        <v>23</v>
      </c>
      <c r="AA2" s="6">
        <v>24</v>
      </c>
      <c r="AB2" s="6">
        <v>25</v>
      </c>
      <c r="AC2" s="6">
        <v>26</v>
      </c>
      <c r="AD2" s="6">
        <v>27</v>
      </c>
      <c r="AE2" s="6">
        <v>28</v>
      </c>
      <c r="AF2" s="6">
        <v>29</v>
      </c>
      <c r="AG2" s="6">
        <v>30</v>
      </c>
      <c r="AH2" s="6">
        <v>31</v>
      </c>
    </row>
    <row r="3" spans="1:34" ht="18.75" x14ac:dyDescent="0.3">
      <c r="A3" s="13">
        <v>1</v>
      </c>
      <c r="B3" s="14">
        <v>0</v>
      </c>
      <c r="C3" s="14">
        <v>1.0416666666666666E-2</v>
      </c>
      <c r="D3" s="13">
        <v>1131</v>
      </c>
      <c r="E3" s="13">
        <v>1131</v>
      </c>
      <c r="F3" s="13">
        <v>1131</v>
      </c>
      <c r="G3" s="13">
        <v>1131</v>
      </c>
      <c r="H3" s="13">
        <v>1131</v>
      </c>
      <c r="I3" s="13">
        <v>1131</v>
      </c>
      <c r="J3" s="13">
        <v>1131</v>
      </c>
      <c r="K3" s="13">
        <v>1131</v>
      </c>
      <c r="L3" s="13">
        <v>1131</v>
      </c>
      <c r="M3" s="13">
        <v>1131</v>
      </c>
      <c r="N3" s="13">
        <v>1131</v>
      </c>
      <c r="O3" s="13">
        <v>1131</v>
      </c>
      <c r="P3" s="13">
        <v>1131</v>
      </c>
      <c r="Q3" s="13">
        <v>1131</v>
      </c>
      <c r="R3" s="13">
        <v>1131</v>
      </c>
      <c r="S3" s="13">
        <v>1131</v>
      </c>
      <c r="T3" s="13">
        <v>1131</v>
      </c>
      <c r="U3" s="13">
        <v>1131</v>
      </c>
      <c r="V3" s="13">
        <v>1131</v>
      </c>
      <c r="W3" s="13">
        <v>1131</v>
      </c>
      <c r="X3" s="13">
        <v>1131</v>
      </c>
      <c r="Y3" s="13">
        <v>1131</v>
      </c>
      <c r="Z3" s="13">
        <v>1131</v>
      </c>
      <c r="AA3" s="13">
        <v>1131</v>
      </c>
      <c r="AB3" s="13">
        <v>1131</v>
      </c>
      <c r="AC3" s="13">
        <v>1131</v>
      </c>
      <c r="AD3" s="13">
        <v>1131</v>
      </c>
      <c r="AE3" s="13">
        <v>1131</v>
      </c>
      <c r="AF3" s="13">
        <v>1131</v>
      </c>
      <c r="AG3" s="13">
        <v>1131</v>
      </c>
      <c r="AH3" s="13"/>
    </row>
    <row r="4" spans="1:34" ht="18.75" x14ac:dyDescent="0.3">
      <c r="A4" s="13">
        <v>2</v>
      </c>
      <c r="B4" s="14">
        <v>1.0416666666666666E-2</v>
      </c>
      <c r="C4" s="14">
        <v>2.0833333333333332E-2</v>
      </c>
      <c r="D4" s="13">
        <v>1131</v>
      </c>
      <c r="E4" s="13">
        <v>1131</v>
      </c>
      <c r="F4" s="13">
        <v>1131</v>
      </c>
      <c r="G4" s="13">
        <v>1131</v>
      </c>
      <c r="H4" s="13">
        <v>1131</v>
      </c>
      <c r="I4" s="13">
        <v>1131</v>
      </c>
      <c r="J4" s="13">
        <v>1131</v>
      </c>
      <c r="K4" s="13">
        <v>1131</v>
      </c>
      <c r="L4" s="13">
        <v>1131</v>
      </c>
      <c r="M4" s="13">
        <v>1131</v>
      </c>
      <c r="N4" s="13">
        <v>1131</v>
      </c>
      <c r="O4" s="13">
        <v>1131</v>
      </c>
      <c r="P4" s="13">
        <v>1131</v>
      </c>
      <c r="Q4" s="13">
        <v>1131</v>
      </c>
      <c r="R4" s="13">
        <v>1131</v>
      </c>
      <c r="S4" s="13">
        <v>1131</v>
      </c>
      <c r="T4" s="13">
        <v>1131</v>
      </c>
      <c r="U4" s="13">
        <v>1131</v>
      </c>
      <c r="V4" s="13">
        <v>1131</v>
      </c>
      <c r="W4" s="13">
        <v>1131</v>
      </c>
      <c r="X4" s="13">
        <v>1131</v>
      </c>
      <c r="Y4" s="13">
        <v>1131</v>
      </c>
      <c r="Z4" s="13">
        <v>1131</v>
      </c>
      <c r="AA4" s="13">
        <v>1131</v>
      </c>
      <c r="AB4" s="13">
        <v>1131</v>
      </c>
      <c r="AC4" s="13">
        <v>1131</v>
      </c>
      <c r="AD4" s="13">
        <v>1131</v>
      </c>
      <c r="AE4" s="13">
        <v>1131</v>
      </c>
      <c r="AF4" s="13">
        <v>1131</v>
      </c>
      <c r="AG4" s="13">
        <v>1131</v>
      </c>
      <c r="AH4" s="13"/>
    </row>
    <row r="5" spans="1:34" ht="18.75" x14ac:dyDescent="0.3">
      <c r="A5" s="13">
        <v>3</v>
      </c>
      <c r="B5" s="14">
        <v>2.0833333333333332E-2</v>
      </c>
      <c r="C5" s="14">
        <v>3.125E-2</v>
      </c>
      <c r="D5" s="13">
        <v>1131</v>
      </c>
      <c r="E5" s="13">
        <v>1131</v>
      </c>
      <c r="F5" s="13">
        <v>1131</v>
      </c>
      <c r="G5" s="13">
        <v>1131</v>
      </c>
      <c r="H5" s="13">
        <v>1131</v>
      </c>
      <c r="I5" s="13">
        <v>1131</v>
      </c>
      <c r="J5" s="13">
        <v>1131</v>
      </c>
      <c r="K5" s="13">
        <v>1131</v>
      </c>
      <c r="L5" s="13">
        <v>1131</v>
      </c>
      <c r="M5" s="13">
        <v>1131</v>
      </c>
      <c r="N5" s="13">
        <v>1131</v>
      </c>
      <c r="O5" s="13">
        <v>1131</v>
      </c>
      <c r="P5" s="13">
        <v>1131</v>
      </c>
      <c r="Q5" s="13">
        <v>1131</v>
      </c>
      <c r="R5" s="13">
        <v>1131</v>
      </c>
      <c r="S5" s="13">
        <v>1131</v>
      </c>
      <c r="T5" s="13">
        <v>1131</v>
      </c>
      <c r="U5" s="13">
        <v>1131</v>
      </c>
      <c r="V5" s="13">
        <v>1131</v>
      </c>
      <c r="W5" s="13">
        <v>1131</v>
      </c>
      <c r="X5" s="13">
        <v>1131</v>
      </c>
      <c r="Y5" s="13">
        <v>1131</v>
      </c>
      <c r="Z5" s="13">
        <v>1131</v>
      </c>
      <c r="AA5" s="13">
        <v>1131</v>
      </c>
      <c r="AB5" s="13">
        <v>1131</v>
      </c>
      <c r="AC5" s="13">
        <v>1131</v>
      </c>
      <c r="AD5" s="13">
        <v>1131</v>
      </c>
      <c r="AE5" s="13">
        <v>1131</v>
      </c>
      <c r="AF5" s="13">
        <v>1131</v>
      </c>
      <c r="AG5" s="13">
        <v>1131</v>
      </c>
      <c r="AH5" s="13"/>
    </row>
    <row r="6" spans="1:34" ht="18.75" x14ac:dyDescent="0.3">
      <c r="A6" s="13">
        <v>4</v>
      </c>
      <c r="B6" s="14">
        <v>3.125E-2</v>
      </c>
      <c r="C6" s="14">
        <v>4.1666666666666664E-2</v>
      </c>
      <c r="D6" s="13">
        <v>1131</v>
      </c>
      <c r="E6" s="13">
        <v>1131</v>
      </c>
      <c r="F6" s="13">
        <v>1131</v>
      </c>
      <c r="G6" s="13">
        <v>1131</v>
      </c>
      <c r="H6" s="13">
        <v>1131</v>
      </c>
      <c r="I6" s="13">
        <v>1131</v>
      </c>
      <c r="J6" s="13">
        <v>1131</v>
      </c>
      <c r="K6" s="13">
        <v>1131</v>
      </c>
      <c r="L6" s="13">
        <v>1131</v>
      </c>
      <c r="M6" s="13">
        <v>1131</v>
      </c>
      <c r="N6" s="13">
        <v>1131</v>
      </c>
      <c r="O6" s="13">
        <v>1131</v>
      </c>
      <c r="P6" s="13">
        <v>1131</v>
      </c>
      <c r="Q6" s="13">
        <v>1131</v>
      </c>
      <c r="R6" s="13">
        <v>1131</v>
      </c>
      <c r="S6" s="13">
        <v>1131</v>
      </c>
      <c r="T6" s="13">
        <v>1131</v>
      </c>
      <c r="U6" s="13">
        <v>1131</v>
      </c>
      <c r="V6" s="13">
        <v>1131</v>
      </c>
      <c r="W6" s="13">
        <v>1131</v>
      </c>
      <c r="X6" s="13">
        <v>1131</v>
      </c>
      <c r="Y6" s="13">
        <v>1131</v>
      </c>
      <c r="Z6" s="13">
        <v>1131</v>
      </c>
      <c r="AA6" s="13">
        <v>1131</v>
      </c>
      <c r="AB6" s="13">
        <v>1131</v>
      </c>
      <c r="AC6" s="13">
        <v>1131</v>
      </c>
      <c r="AD6" s="13">
        <v>1131</v>
      </c>
      <c r="AE6" s="13">
        <v>1131</v>
      </c>
      <c r="AF6" s="13">
        <v>1131</v>
      </c>
      <c r="AG6" s="13">
        <v>1131</v>
      </c>
      <c r="AH6" s="13"/>
    </row>
    <row r="7" spans="1:34" ht="18.75" x14ac:dyDescent="0.3">
      <c r="A7" s="13">
        <v>5</v>
      </c>
      <c r="B7" s="14">
        <v>4.1666666666666664E-2</v>
      </c>
      <c r="C7" s="14">
        <v>5.2083333333333336E-2</v>
      </c>
      <c r="D7" s="13">
        <v>1131</v>
      </c>
      <c r="E7" s="13">
        <v>1131</v>
      </c>
      <c r="F7" s="13">
        <v>1131</v>
      </c>
      <c r="G7" s="13">
        <v>1131</v>
      </c>
      <c r="H7" s="13">
        <v>1131</v>
      </c>
      <c r="I7" s="13">
        <v>1131</v>
      </c>
      <c r="J7" s="13">
        <v>1131</v>
      </c>
      <c r="K7" s="13">
        <v>1131</v>
      </c>
      <c r="L7" s="13">
        <v>1131</v>
      </c>
      <c r="M7" s="13">
        <v>1131</v>
      </c>
      <c r="N7" s="13">
        <v>1131</v>
      </c>
      <c r="O7" s="13">
        <v>1131</v>
      </c>
      <c r="P7" s="13">
        <v>1131</v>
      </c>
      <c r="Q7" s="13">
        <v>1131</v>
      </c>
      <c r="R7" s="13">
        <v>1131</v>
      </c>
      <c r="S7" s="13">
        <v>1131</v>
      </c>
      <c r="T7" s="13">
        <v>1131</v>
      </c>
      <c r="U7" s="13">
        <v>1131</v>
      </c>
      <c r="V7" s="13">
        <v>1131</v>
      </c>
      <c r="W7" s="13">
        <v>1131</v>
      </c>
      <c r="X7" s="13">
        <v>1131</v>
      </c>
      <c r="Y7" s="13">
        <v>1131</v>
      </c>
      <c r="Z7" s="13">
        <v>1131</v>
      </c>
      <c r="AA7" s="13">
        <v>1131</v>
      </c>
      <c r="AB7" s="13">
        <v>1131</v>
      </c>
      <c r="AC7" s="13">
        <v>1131</v>
      </c>
      <c r="AD7" s="13">
        <v>1131</v>
      </c>
      <c r="AE7" s="13">
        <v>1131</v>
      </c>
      <c r="AF7" s="13">
        <v>1131</v>
      </c>
      <c r="AG7" s="13">
        <v>1131</v>
      </c>
      <c r="AH7" s="13"/>
    </row>
    <row r="8" spans="1:34" ht="18.75" x14ac:dyDescent="0.3">
      <c r="A8" s="13">
        <v>6</v>
      </c>
      <c r="B8" s="14">
        <v>5.2083333333333336E-2</v>
      </c>
      <c r="C8" s="14">
        <v>6.25E-2</v>
      </c>
      <c r="D8" s="13">
        <v>1131</v>
      </c>
      <c r="E8" s="13">
        <v>1131</v>
      </c>
      <c r="F8" s="13">
        <v>1131</v>
      </c>
      <c r="G8" s="13">
        <v>1131</v>
      </c>
      <c r="H8" s="13">
        <v>1131</v>
      </c>
      <c r="I8" s="13">
        <v>1131</v>
      </c>
      <c r="J8" s="13">
        <v>1131</v>
      </c>
      <c r="K8" s="13">
        <v>1131</v>
      </c>
      <c r="L8" s="13">
        <v>1131</v>
      </c>
      <c r="M8" s="13">
        <v>1131</v>
      </c>
      <c r="N8" s="13">
        <v>1131</v>
      </c>
      <c r="O8" s="13">
        <v>1131</v>
      </c>
      <c r="P8" s="13">
        <v>1131</v>
      </c>
      <c r="Q8" s="13">
        <v>1131</v>
      </c>
      <c r="R8" s="13">
        <v>1131</v>
      </c>
      <c r="S8" s="13">
        <v>1131</v>
      </c>
      <c r="T8" s="13">
        <v>1131</v>
      </c>
      <c r="U8" s="13">
        <v>1131</v>
      </c>
      <c r="V8" s="13">
        <v>1131</v>
      </c>
      <c r="W8" s="13">
        <v>1131</v>
      </c>
      <c r="X8" s="13">
        <v>1131</v>
      </c>
      <c r="Y8" s="13">
        <v>1131</v>
      </c>
      <c r="Z8" s="13">
        <v>1131</v>
      </c>
      <c r="AA8" s="13">
        <v>1131</v>
      </c>
      <c r="AB8" s="13">
        <v>1131</v>
      </c>
      <c r="AC8" s="13">
        <v>1131</v>
      </c>
      <c r="AD8" s="13">
        <v>1131</v>
      </c>
      <c r="AE8" s="13">
        <v>1131</v>
      </c>
      <c r="AF8" s="13">
        <v>1131</v>
      </c>
      <c r="AG8" s="13">
        <v>1131</v>
      </c>
      <c r="AH8" s="13"/>
    </row>
    <row r="9" spans="1:34" ht="18.75" x14ac:dyDescent="0.3">
      <c r="A9" s="13">
        <v>7</v>
      </c>
      <c r="B9" s="14">
        <v>6.25E-2</v>
      </c>
      <c r="C9" s="14">
        <v>7.2916666666666671E-2</v>
      </c>
      <c r="D9" s="13">
        <v>1131</v>
      </c>
      <c r="E9" s="13">
        <v>1131</v>
      </c>
      <c r="F9" s="13">
        <v>1131</v>
      </c>
      <c r="G9" s="13">
        <v>1131</v>
      </c>
      <c r="H9" s="13">
        <v>1131</v>
      </c>
      <c r="I9" s="13">
        <v>1131</v>
      </c>
      <c r="J9" s="13">
        <v>1131</v>
      </c>
      <c r="K9" s="13">
        <v>1131</v>
      </c>
      <c r="L9" s="13">
        <v>1131</v>
      </c>
      <c r="M9" s="13">
        <v>1131</v>
      </c>
      <c r="N9" s="13">
        <v>1131</v>
      </c>
      <c r="O9" s="13">
        <v>1131</v>
      </c>
      <c r="P9" s="13">
        <v>1131</v>
      </c>
      <c r="Q9" s="13">
        <v>1131</v>
      </c>
      <c r="R9" s="13">
        <v>1131</v>
      </c>
      <c r="S9" s="13">
        <v>1131</v>
      </c>
      <c r="T9" s="13">
        <v>1131</v>
      </c>
      <c r="U9" s="13">
        <v>1131</v>
      </c>
      <c r="V9" s="13">
        <v>1131</v>
      </c>
      <c r="W9" s="13">
        <v>1131</v>
      </c>
      <c r="X9" s="13">
        <v>1131</v>
      </c>
      <c r="Y9" s="13">
        <v>1131</v>
      </c>
      <c r="Z9" s="13">
        <v>1131</v>
      </c>
      <c r="AA9" s="13">
        <v>1131</v>
      </c>
      <c r="AB9" s="13">
        <v>1131</v>
      </c>
      <c r="AC9" s="13">
        <v>1131</v>
      </c>
      <c r="AD9" s="13">
        <v>1131</v>
      </c>
      <c r="AE9" s="13">
        <v>1131</v>
      </c>
      <c r="AF9" s="13">
        <v>1131</v>
      </c>
      <c r="AG9" s="13">
        <v>1131</v>
      </c>
      <c r="AH9" s="13"/>
    </row>
    <row r="10" spans="1:34" ht="18.75" x14ac:dyDescent="0.3">
      <c r="A10" s="13">
        <v>8</v>
      </c>
      <c r="B10" s="14">
        <v>7.2916666666666671E-2</v>
      </c>
      <c r="C10" s="14">
        <v>8.3333333333333329E-2</v>
      </c>
      <c r="D10" s="13">
        <v>1131</v>
      </c>
      <c r="E10" s="13">
        <v>1131</v>
      </c>
      <c r="F10" s="13">
        <v>1131</v>
      </c>
      <c r="G10" s="13">
        <v>1131</v>
      </c>
      <c r="H10" s="13">
        <v>1131</v>
      </c>
      <c r="I10" s="13">
        <v>1131</v>
      </c>
      <c r="J10" s="13">
        <v>1131</v>
      </c>
      <c r="K10" s="13">
        <v>1131</v>
      </c>
      <c r="L10" s="13">
        <v>1131</v>
      </c>
      <c r="M10" s="13">
        <v>1131</v>
      </c>
      <c r="N10" s="13">
        <v>1131</v>
      </c>
      <c r="O10" s="13">
        <v>1131</v>
      </c>
      <c r="P10" s="13">
        <v>1131</v>
      </c>
      <c r="Q10" s="13">
        <v>1131</v>
      </c>
      <c r="R10" s="13">
        <v>1131</v>
      </c>
      <c r="S10" s="13">
        <v>1131</v>
      </c>
      <c r="T10" s="13">
        <v>1131</v>
      </c>
      <c r="U10" s="13">
        <v>1131</v>
      </c>
      <c r="V10" s="13">
        <v>1131</v>
      </c>
      <c r="W10" s="13">
        <v>1131</v>
      </c>
      <c r="X10" s="13">
        <v>1131</v>
      </c>
      <c r="Y10" s="13">
        <v>1131</v>
      </c>
      <c r="Z10" s="13">
        <v>1131</v>
      </c>
      <c r="AA10" s="13">
        <v>1131</v>
      </c>
      <c r="AB10" s="13">
        <v>1131</v>
      </c>
      <c r="AC10" s="13">
        <v>1131</v>
      </c>
      <c r="AD10" s="13">
        <v>1131</v>
      </c>
      <c r="AE10" s="13">
        <v>1131</v>
      </c>
      <c r="AF10" s="13">
        <v>1131</v>
      </c>
      <c r="AG10" s="13">
        <v>1131</v>
      </c>
      <c r="AH10" s="13"/>
    </row>
    <row r="11" spans="1:34" ht="18.75" x14ac:dyDescent="0.3">
      <c r="A11" s="13">
        <v>9</v>
      </c>
      <c r="B11" s="14">
        <v>8.3333333333333329E-2</v>
      </c>
      <c r="C11" s="14">
        <v>9.375E-2</v>
      </c>
      <c r="D11" s="13">
        <v>1131</v>
      </c>
      <c r="E11" s="13">
        <v>1131</v>
      </c>
      <c r="F11" s="13">
        <v>1131</v>
      </c>
      <c r="G11" s="13">
        <v>1131</v>
      </c>
      <c r="H11" s="13">
        <v>1131</v>
      </c>
      <c r="I11" s="13">
        <v>1131</v>
      </c>
      <c r="J11" s="13">
        <v>1131</v>
      </c>
      <c r="K11" s="13">
        <v>1131</v>
      </c>
      <c r="L11" s="13">
        <v>1131</v>
      </c>
      <c r="M11" s="13">
        <v>1131</v>
      </c>
      <c r="N11" s="13">
        <v>1131</v>
      </c>
      <c r="O11" s="13">
        <v>1131</v>
      </c>
      <c r="P11" s="13">
        <v>1131</v>
      </c>
      <c r="Q11" s="13">
        <v>1131</v>
      </c>
      <c r="R11" s="13">
        <v>1131</v>
      </c>
      <c r="S11" s="13">
        <v>1131</v>
      </c>
      <c r="T11" s="13">
        <v>1131</v>
      </c>
      <c r="U11" s="13">
        <v>1131</v>
      </c>
      <c r="V11" s="13">
        <v>1131</v>
      </c>
      <c r="W11" s="13">
        <v>1131</v>
      </c>
      <c r="X11" s="13">
        <v>1131</v>
      </c>
      <c r="Y11" s="13">
        <v>1131</v>
      </c>
      <c r="Z11" s="13">
        <v>1131</v>
      </c>
      <c r="AA11" s="13">
        <v>1131</v>
      </c>
      <c r="AB11" s="13">
        <v>1131</v>
      </c>
      <c r="AC11" s="13">
        <v>1131</v>
      </c>
      <c r="AD11" s="13">
        <v>1131</v>
      </c>
      <c r="AE11" s="13">
        <v>1131</v>
      </c>
      <c r="AF11" s="13">
        <v>1131</v>
      </c>
      <c r="AG11" s="13">
        <v>1131</v>
      </c>
      <c r="AH11" s="13"/>
    </row>
    <row r="12" spans="1:34" ht="18.75" x14ac:dyDescent="0.3">
      <c r="A12" s="13">
        <v>10</v>
      </c>
      <c r="B12" s="14">
        <v>9.375E-2</v>
      </c>
      <c r="C12" s="14">
        <v>0.10416666666666667</v>
      </c>
      <c r="D12" s="13">
        <v>1131</v>
      </c>
      <c r="E12" s="13">
        <v>1131</v>
      </c>
      <c r="F12" s="13">
        <v>1131</v>
      </c>
      <c r="G12" s="13">
        <v>1131</v>
      </c>
      <c r="H12" s="13">
        <v>1131</v>
      </c>
      <c r="I12" s="13">
        <v>1131</v>
      </c>
      <c r="J12" s="13">
        <v>1131</v>
      </c>
      <c r="K12" s="13">
        <v>1131</v>
      </c>
      <c r="L12" s="13">
        <v>1131</v>
      </c>
      <c r="M12" s="13">
        <v>1131</v>
      </c>
      <c r="N12" s="13">
        <v>1131</v>
      </c>
      <c r="O12" s="13">
        <v>1131</v>
      </c>
      <c r="P12" s="13">
        <v>1131</v>
      </c>
      <c r="Q12" s="13">
        <v>1131</v>
      </c>
      <c r="R12" s="13">
        <v>1131</v>
      </c>
      <c r="S12" s="13">
        <v>1131</v>
      </c>
      <c r="T12" s="13">
        <v>1131</v>
      </c>
      <c r="U12" s="13">
        <v>1131</v>
      </c>
      <c r="V12" s="13">
        <v>1131</v>
      </c>
      <c r="W12" s="13">
        <v>1131</v>
      </c>
      <c r="X12" s="13">
        <v>1131</v>
      </c>
      <c r="Y12" s="13">
        <v>1131</v>
      </c>
      <c r="Z12" s="13">
        <v>1131</v>
      </c>
      <c r="AA12" s="13">
        <v>1131</v>
      </c>
      <c r="AB12" s="13">
        <v>1131</v>
      </c>
      <c r="AC12" s="13">
        <v>1131</v>
      </c>
      <c r="AD12" s="13">
        <v>1131</v>
      </c>
      <c r="AE12" s="13">
        <v>1131</v>
      </c>
      <c r="AF12" s="13">
        <v>1131</v>
      </c>
      <c r="AG12" s="13">
        <v>1131</v>
      </c>
      <c r="AH12" s="13"/>
    </row>
    <row r="13" spans="1:34" ht="18.75" x14ac:dyDescent="0.3">
      <c r="A13" s="13">
        <v>11</v>
      </c>
      <c r="B13" s="14">
        <v>0.10416666666666667</v>
      </c>
      <c r="C13" s="14">
        <v>0.11458333333333333</v>
      </c>
      <c r="D13" s="13">
        <v>1131</v>
      </c>
      <c r="E13" s="13">
        <v>1131</v>
      </c>
      <c r="F13" s="13">
        <v>1131</v>
      </c>
      <c r="G13" s="13">
        <v>1131</v>
      </c>
      <c r="H13" s="13">
        <v>1131</v>
      </c>
      <c r="I13" s="13">
        <v>1131</v>
      </c>
      <c r="J13" s="13">
        <v>1131</v>
      </c>
      <c r="K13" s="13">
        <v>1131</v>
      </c>
      <c r="L13" s="13">
        <v>1131</v>
      </c>
      <c r="M13" s="13">
        <v>1131</v>
      </c>
      <c r="N13" s="13">
        <v>1131</v>
      </c>
      <c r="O13" s="13">
        <v>1131</v>
      </c>
      <c r="P13" s="13">
        <v>1131</v>
      </c>
      <c r="Q13" s="13">
        <v>1131</v>
      </c>
      <c r="R13" s="13">
        <v>1131</v>
      </c>
      <c r="S13" s="13">
        <v>1131</v>
      </c>
      <c r="T13" s="13">
        <v>1131</v>
      </c>
      <c r="U13" s="13">
        <v>1131</v>
      </c>
      <c r="V13" s="13">
        <v>1131</v>
      </c>
      <c r="W13" s="13">
        <v>1131</v>
      </c>
      <c r="X13" s="13">
        <v>1131</v>
      </c>
      <c r="Y13" s="13">
        <v>1131</v>
      </c>
      <c r="Z13" s="13">
        <v>1131</v>
      </c>
      <c r="AA13" s="13">
        <v>1131</v>
      </c>
      <c r="AB13" s="13">
        <v>1131</v>
      </c>
      <c r="AC13" s="13">
        <v>1131</v>
      </c>
      <c r="AD13" s="13">
        <v>1131</v>
      </c>
      <c r="AE13" s="13">
        <v>1131</v>
      </c>
      <c r="AF13" s="13">
        <v>1131</v>
      </c>
      <c r="AG13" s="13">
        <v>1131</v>
      </c>
      <c r="AH13" s="13"/>
    </row>
    <row r="14" spans="1:34" ht="18.75" x14ac:dyDescent="0.3">
      <c r="A14" s="13">
        <v>12</v>
      </c>
      <c r="B14" s="14">
        <v>0.11458333333333333</v>
      </c>
      <c r="C14" s="14">
        <v>0.125</v>
      </c>
      <c r="D14" s="13">
        <v>1131</v>
      </c>
      <c r="E14" s="13">
        <v>1131</v>
      </c>
      <c r="F14" s="13">
        <v>1131</v>
      </c>
      <c r="G14" s="13">
        <v>1131</v>
      </c>
      <c r="H14" s="13">
        <v>1131</v>
      </c>
      <c r="I14" s="13">
        <v>1131</v>
      </c>
      <c r="J14" s="13">
        <v>1131</v>
      </c>
      <c r="K14" s="13">
        <v>1131</v>
      </c>
      <c r="L14" s="13">
        <v>1131</v>
      </c>
      <c r="M14" s="13">
        <v>1131</v>
      </c>
      <c r="N14" s="13">
        <v>1131</v>
      </c>
      <c r="O14" s="13">
        <v>1131</v>
      </c>
      <c r="P14" s="13">
        <v>1131</v>
      </c>
      <c r="Q14" s="13">
        <v>1131</v>
      </c>
      <c r="R14" s="13">
        <v>1131</v>
      </c>
      <c r="S14" s="13">
        <v>1131</v>
      </c>
      <c r="T14" s="13">
        <v>1131</v>
      </c>
      <c r="U14" s="13">
        <v>1131</v>
      </c>
      <c r="V14" s="13">
        <v>1131</v>
      </c>
      <c r="W14" s="13">
        <v>1131</v>
      </c>
      <c r="X14" s="13">
        <v>1131</v>
      </c>
      <c r="Y14" s="13">
        <v>1131</v>
      </c>
      <c r="Z14" s="13">
        <v>1131</v>
      </c>
      <c r="AA14" s="13">
        <v>1131</v>
      </c>
      <c r="AB14" s="13">
        <v>1131</v>
      </c>
      <c r="AC14" s="13">
        <v>1131</v>
      </c>
      <c r="AD14" s="13">
        <v>1131</v>
      </c>
      <c r="AE14" s="13">
        <v>1131</v>
      </c>
      <c r="AF14" s="13">
        <v>1131</v>
      </c>
      <c r="AG14" s="13">
        <v>1131</v>
      </c>
      <c r="AH14" s="13"/>
    </row>
    <row r="15" spans="1:34" ht="18.75" x14ac:dyDescent="0.3">
      <c r="A15" s="13">
        <v>13</v>
      </c>
      <c r="B15" s="14">
        <v>0.125</v>
      </c>
      <c r="C15" s="14">
        <v>0.13541666666666666</v>
      </c>
      <c r="D15" s="13">
        <v>1131</v>
      </c>
      <c r="E15" s="13">
        <v>1131</v>
      </c>
      <c r="F15" s="13">
        <v>1131</v>
      </c>
      <c r="G15" s="13">
        <v>1131</v>
      </c>
      <c r="H15" s="13">
        <v>1131</v>
      </c>
      <c r="I15" s="13">
        <v>1131</v>
      </c>
      <c r="J15" s="13">
        <v>1131</v>
      </c>
      <c r="K15" s="13">
        <v>1131</v>
      </c>
      <c r="L15" s="13">
        <v>1131</v>
      </c>
      <c r="M15" s="13">
        <v>1131</v>
      </c>
      <c r="N15" s="13">
        <v>1131</v>
      </c>
      <c r="O15" s="13">
        <v>1131</v>
      </c>
      <c r="P15" s="13">
        <v>1131</v>
      </c>
      <c r="Q15" s="13">
        <v>1131</v>
      </c>
      <c r="R15" s="13">
        <v>1131</v>
      </c>
      <c r="S15" s="13">
        <v>1131</v>
      </c>
      <c r="T15" s="13">
        <v>1131</v>
      </c>
      <c r="U15" s="13">
        <v>1131</v>
      </c>
      <c r="V15" s="13">
        <v>1131</v>
      </c>
      <c r="W15" s="13">
        <v>1131</v>
      </c>
      <c r="X15" s="13">
        <v>1131</v>
      </c>
      <c r="Y15" s="13">
        <v>1131</v>
      </c>
      <c r="Z15" s="13">
        <v>1131</v>
      </c>
      <c r="AA15" s="13">
        <v>1131</v>
      </c>
      <c r="AB15" s="13">
        <v>1131</v>
      </c>
      <c r="AC15" s="13">
        <v>1131</v>
      </c>
      <c r="AD15" s="13">
        <v>1131</v>
      </c>
      <c r="AE15" s="13">
        <v>1131</v>
      </c>
      <c r="AF15" s="13">
        <v>1131</v>
      </c>
      <c r="AG15" s="13">
        <v>1131</v>
      </c>
      <c r="AH15" s="13"/>
    </row>
    <row r="16" spans="1:34" ht="18.75" x14ac:dyDescent="0.3">
      <c r="A16" s="13">
        <v>14</v>
      </c>
      <c r="B16" s="14">
        <v>0.13541666666666666</v>
      </c>
      <c r="C16" s="14">
        <v>0.14583333333333334</v>
      </c>
      <c r="D16" s="13">
        <v>1131</v>
      </c>
      <c r="E16" s="13">
        <v>1131</v>
      </c>
      <c r="F16" s="13">
        <v>1131</v>
      </c>
      <c r="G16" s="13">
        <v>1131</v>
      </c>
      <c r="H16" s="13">
        <v>1131</v>
      </c>
      <c r="I16" s="13">
        <v>1131</v>
      </c>
      <c r="J16" s="13">
        <v>1131</v>
      </c>
      <c r="K16" s="13">
        <v>1131</v>
      </c>
      <c r="L16" s="13">
        <v>1131</v>
      </c>
      <c r="M16" s="13">
        <v>1131</v>
      </c>
      <c r="N16" s="13">
        <v>1131</v>
      </c>
      <c r="O16" s="13">
        <v>1131</v>
      </c>
      <c r="P16" s="13">
        <v>1131</v>
      </c>
      <c r="Q16" s="13">
        <v>1131</v>
      </c>
      <c r="R16" s="13">
        <v>1131</v>
      </c>
      <c r="S16" s="13">
        <v>1131</v>
      </c>
      <c r="T16" s="13">
        <v>1131</v>
      </c>
      <c r="U16" s="13">
        <v>1131</v>
      </c>
      <c r="V16" s="13">
        <v>1131</v>
      </c>
      <c r="W16" s="13">
        <v>1131</v>
      </c>
      <c r="X16" s="13">
        <v>1131</v>
      </c>
      <c r="Y16" s="13">
        <v>1131</v>
      </c>
      <c r="Z16" s="13">
        <v>1131</v>
      </c>
      <c r="AA16" s="13">
        <v>1131</v>
      </c>
      <c r="AB16" s="13">
        <v>1131</v>
      </c>
      <c r="AC16" s="13">
        <v>1131</v>
      </c>
      <c r="AD16" s="13">
        <v>1131</v>
      </c>
      <c r="AE16" s="13">
        <v>1131</v>
      </c>
      <c r="AF16" s="13">
        <v>1131</v>
      </c>
      <c r="AG16" s="13">
        <v>1131</v>
      </c>
      <c r="AH16" s="13"/>
    </row>
    <row r="17" spans="1:34" ht="18.75" x14ac:dyDescent="0.3">
      <c r="A17" s="13">
        <v>15</v>
      </c>
      <c r="B17" s="14">
        <v>0.14583333333333334</v>
      </c>
      <c r="C17" s="14">
        <v>0.15625</v>
      </c>
      <c r="D17" s="13">
        <v>1131</v>
      </c>
      <c r="E17" s="13">
        <v>1131</v>
      </c>
      <c r="F17" s="13">
        <v>1131</v>
      </c>
      <c r="G17" s="13">
        <v>1131</v>
      </c>
      <c r="H17" s="13">
        <v>1131</v>
      </c>
      <c r="I17" s="13">
        <v>1131</v>
      </c>
      <c r="J17" s="13">
        <v>1131</v>
      </c>
      <c r="K17" s="13">
        <v>1131</v>
      </c>
      <c r="L17" s="13">
        <v>1131</v>
      </c>
      <c r="M17" s="13">
        <v>1131</v>
      </c>
      <c r="N17" s="13">
        <v>1131</v>
      </c>
      <c r="O17" s="13">
        <v>1131</v>
      </c>
      <c r="P17" s="13">
        <v>1131</v>
      </c>
      <c r="Q17" s="13">
        <v>1131</v>
      </c>
      <c r="R17" s="13">
        <v>1131</v>
      </c>
      <c r="S17" s="13">
        <v>1131</v>
      </c>
      <c r="T17" s="13">
        <v>1131</v>
      </c>
      <c r="U17" s="13">
        <v>1131</v>
      </c>
      <c r="V17" s="13">
        <v>1131</v>
      </c>
      <c r="W17" s="13">
        <v>1131</v>
      </c>
      <c r="X17" s="13">
        <v>1131</v>
      </c>
      <c r="Y17" s="13">
        <v>1131</v>
      </c>
      <c r="Z17" s="13">
        <v>1131</v>
      </c>
      <c r="AA17" s="13">
        <v>1131</v>
      </c>
      <c r="AB17" s="13">
        <v>1131</v>
      </c>
      <c r="AC17" s="13">
        <v>1131</v>
      </c>
      <c r="AD17" s="13">
        <v>1131</v>
      </c>
      <c r="AE17" s="13">
        <v>1131</v>
      </c>
      <c r="AF17" s="13">
        <v>1131</v>
      </c>
      <c r="AG17" s="13">
        <v>1131</v>
      </c>
      <c r="AH17" s="13"/>
    </row>
    <row r="18" spans="1:34" ht="18.75" x14ac:dyDescent="0.3">
      <c r="A18" s="13">
        <v>16</v>
      </c>
      <c r="B18" s="14">
        <v>0.15625</v>
      </c>
      <c r="C18" s="14">
        <v>0.16666666666666666</v>
      </c>
      <c r="D18" s="13">
        <v>1131</v>
      </c>
      <c r="E18" s="13">
        <v>1131</v>
      </c>
      <c r="F18" s="13">
        <v>1131</v>
      </c>
      <c r="G18" s="13">
        <v>1131</v>
      </c>
      <c r="H18" s="13">
        <v>1131</v>
      </c>
      <c r="I18" s="13">
        <v>1131</v>
      </c>
      <c r="J18" s="13">
        <v>1131</v>
      </c>
      <c r="K18" s="13">
        <v>1131</v>
      </c>
      <c r="L18" s="13">
        <v>1131</v>
      </c>
      <c r="M18" s="13">
        <v>1131</v>
      </c>
      <c r="N18" s="13">
        <v>1131</v>
      </c>
      <c r="O18" s="13">
        <v>1131</v>
      </c>
      <c r="P18" s="13">
        <v>1131</v>
      </c>
      <c r="Q18" s="13">
        <v>1131</v>
      </c>
      <c r="R18" s="13">
        <v>1131</v>
      </c>
      <c r="S18" s="13">
        <v>1131</v>
      </c>
      <c r="T18" s="13">
        <v>1131</v>
      </c>
      <c r="U18" s="13">
        <v>1131</v>
      </c>
      <c r="V18" s="13">
        <v>1131</v>
      </c>
      <c r="W18" s="13">
        <v>1131</v>
      </c>
      <c r="X18" s="13">
        <v>1131</v>
      </c>
      <c r="Y18" s="13">
        <v>1131</v>
      </c>
      <c r="Z18" s="13">
        <v>1131</v>
      </c>
      <c r="AA18" s="13">
        <v>1131</v>
      </c>
      <c r="AB18" s="13">
        <v>1131</v>
      </c>
      <c r="AC18" s="13">
        <v>1131</v>
      </c>
      <c r="AD18" s="13">
        <v>1131</v>
      </c>
      <c r="AE18" s="13">
        <v>1131</v>
      </c>
      <c r="AF18" s="13">
        <v>1131</v>
      </c>
      <c r="AG18" s="13">
        <v>1131</v>
      </c>
      <c r="AH18" s="13"/>
    </row>
    <row r="19" spans="1:34" ht="18.75" x14ac:dyDescent="0.3">
      <c r="A19" s="13">
        <v>17</v>
      </c>
      <c r="B19" s="14">
        <v>0.16666666666666666</v>
      </c>
      <c r="C19" s="14">
        <v>0.17708333333333334</v>
      </c>
      <c r="D19" s="13">
        <v>1131</v>
      </c>
      <c r="E19" s="13">
        <v>1131</v>
      </c>
      <c r="F19" s="13">
        <v>1131</v>
      </c>
      <c r="G19" s="13">
        <v>1131</v>
      </c>
      <c r="H19" s="13">
        <v>1131</v>
      </c>
      <c r="I19" s="13">
        <v>1131</v>
      </c>
      <c r="J19" s="13">
        <v>1131</v>
      </c>
      <c r="K19" s="13">
        <v>1131</v>
      </c>
      <c r="L19" s="13">
        <v>1131</v>
      </c>
      <c r="M19" s="13">
        <v>1131</v>
      </c>
      <c r="N19" s="13">
        <v>1131</v>
      </c>
      <c r="O19" s="13">
        <v>1131</v>
      </c>
      <c r="P19" s="13">
        <v>1131</v>
      </c>
      <c r="Q19" s="13">
        <v>1131</v>
      </c>
      <c r="R19" s="13">
        <v>1131</v>
      </c>
      <c r="S19" s="13">
        <v>1131</v>
      </c>
      <c r="T19" s="13">
        <v>1131</v>
      </c>
      <c r="U19" s="13">
        <v>1131</v>
      </c>
      <c r="V19" s="13">
        <v>1131</v>
      </c>
      <c r="W19" s="13">
        <v>1131</v>
      </c>
      <c r="X19" s="13">
        <v>1131</v>
      </c>
      <c r="Y19" s="13">
        <v>1131</v>
      </c>
      <c r="Z19" s="13">
        <v>1131</v>
      </c>
      <c r="AA19" s="13">
        <v>1131</v>
      </c>
      <c r="AB19" s="13">
        <v>1131</v>
      </c>
      <c r="AC19" s="13">
        <v>1131</v>
      </c>
      <c r="AD19" s="13">
        <v>1131</v>
      </c>
      <c r="AE19" s="13">
        <v>1131</v>
      </c>
      <c r="AF19" s="13">
        <v>1131</v>
      </c>
      <c r="AG19" s="13">
        <v>1131</v>
      </c>
      <c r="AH19" s="13"/>
    </row>
    <row r="20" spans="1:34" ht="18.75" x14ac:dyDescent="0.3">
      <c r="A20" s="13">
        <v>18</v>
      </c>
      <c r="B20" s="14">
        <v>0.17708333333333334</v>
      </c>
      <c r="C20" s="14">
        <v>0.1875</v>
      </c>
      <c r="D20" s="13">
        <v>1131</v>
      </c>
      <c r="E20" s="13">
        <v>1131</v>
      </c>
      <c r="F20" s="13">
        <v>1131</v>
      </c>
      <c r="G20" s="13">
        <v>1131</v>
      </c>
      <c r="H20" s="13">
        <v>1131</v>
      </c>
      <c r="I20" s="13">
        <v>1131</v>
      </c>
      <c r="J20" s="13">
        <v>1131</v>
      </c>
      <c r="K20" s="13">
        <v>1131</v>
      </c>
      <c r="L20" s="13">
        <v>1131</v>
      </c>
      <c r="M20" s="13">
        <v>1131</v>
      </c>
      <c r="N20" s="13">
        <v>1131</v>
      </c>
      <c r="O20" s="13">
        <v>1131</v>
      </c>
      <c r="P20" s="13">
        <v>1131</v>
      </c>
      <c r="Q20" s="13">
        <v>1131</v>
      </c>
      <c r="R20" s="13">
        <v>1131</v>
      </c>
      <c r="S20" s="13">
        <v>1131</v>
      </c>
      <c r="T20" s="13">
        <v>1131</v>
      </c>
      <c r="U20" s="13">
        <v>1131</v>
      </c>
      <c r="V20" s="13">
        <v>1131</v>
      </c>
      <c r="W20" s="13">
        <v>1131</v>
      </c>
      <c r="X20" s="13">
        <v>1131</v>
      </c>
      <c r="Y20" s="13">
        <v>1131</v>
      </c>
      <c r="Z20" s="13">
        <v>1131</v>
      </c>
      <c r="AA20" s="13">
        <v>1131</v>
      </c>
      <c r="AB20" s="13">
        <v>1131</v>
      </c>
      <c r="AC20" s="13">
        <v>1131</v>
      </c>
      <c r="AD20" s="13">
        <v>1131</v>
      </c>
      <c r="AE20" s="13">
        <v>1131</v>
      </c>
      <c r="AF20" s="13">
        <v>1131</v>
      </c>
      <c r="AG20" s="13">
        <v>1131</v>
      </c>
      <c r="AH20" s="13"/>
    </row>
    <row r="21" spans="1:34" ht="18.75" x14ac:dyDescent="0.3">
      <c r="A21" s="13">
        <v>19</v>
      </c>
      <c r="B21" s="14">
        <v>0.1875</v>
      </c>
      <c r="C21" s="14">
        <v>0.19791666666666666</v>
      </c>
      <c r="D21" s="13">
        <v>1131</v>
      </c>
      <c r="E21" s="13">
        <v>1131</v>
      </c>
      <c r="F21" s="13">
        <v>1131</v>
      </c>
      <c r="G21" s="13">
        <v>1131</v>
      </c>
      <c r="H21" s="13">
        <v>1131</v>
      </c>
      <c r="I21" s="13">
        <v>1131</v>
      </c>
      <c r="J21" s="13">
        <v>1131</v>
      </c>
      <c r="K21" s="13">
        <v>1131</v>
      </c>
      <c r="L21" s="13">
        <v>1131</v>
      </c>
      <c r="M21" s="13">
        <v>1131</v>
      </c>
      <c r="N21" s="13">
        <v>1131</v>
      </c>
      <c r="O21" s="13">
        <v>1131</v>
      </c>
      <c r="P21" s="13">
        <v>1131</v>
      </c>
      <c r="Q21" s="13">
        <v>1131</v>
      </c>
      <c r="R21" s="13">
        <v>1131</v>
      </c>
      <c r="S21" s="13">
        <v>1131</v>
      </c>
      <c r="T21" s="13">
        <v>1131</v>
      </c>
      <c r="U21" s="13">
        <v>1131</v>
      </c>
      <c r="V21" s="13">
        <v>1131</v>
      </c>
      <c r="W21" s="13">
        <v>1131</v>
      </c>
      <c r="X21" s="13">
        <v>1131</v>
      </c>
      <c r="Y21" s="13">
        <v>1131</v>
      </c>
      <c r="Z21" s="13">
        <v>1131</v>
      </c>
      <c r="AA21" s="13">
        <v>1131</v>
      </c>
      <c r="AB21" s="13">
        <v>1131</v>
      </c>
      <c r="AC21" s="13">
        <v>1131</v>
      </c>
      <c r="AD21" s="13">
        <v>1131</v>
      </c>
      <c r="AE21" s="13">
        <v>1131</v>
      </c>
      <c r="AF21" s="13">
        <v>1131</v>
      </c>
      <c r="AG21" s="13">
        <v>1131</v>
      </c>
      <c r="AH21" s="13"/>
    </row>
    <row r="22" spans="1:34" ht="18.75" x14ac:dyDescent="0.3">
      <c r="A22" s="13">
        <v>20</v>
      </c>
      <c r="B22" s="14">
        <v>0.19791666666666666</v>
      </c>
      <c r="C22" s="14">
        <v>0.20833333333333334</v>
      </c>
      <c r="D22" s="13">
        <v>1131</v>
      </c>
      <c r="E22" s="13">
        <v>1131</v>
      </c>
      <c r="F22" s="13">
        <v>1131</v>
      </c>
      <c r="G22" s="13">
        <v>1131</v>
      </c>
      <c r="H22" s="13">
        <v>1131</v>
      </c>
      <c r="I22" s="13">
        <v>1131</v>
      </c>
      <c r="J22" s="13">
        <v>1131</v>
      </c>
      <c r="K22" s="13">
        <v>1131</v>
      </c>
      <c r="L22" s="13">
        <v>1131</v>
      </c>
      <c r="M22" s="13">
        <v>1131</v>
      </c>
      <c r="N22" s="13">
        <v>1131</v>
      </c>
      <c r="O22" s="13">
        <v>1131</v>
      </c>
      <c r="P22" s="13">
        <v>1131</v>
      </c>
      <c r="Q22" s="13">
        <v>1131</v>
      </c>
      <c r="R22" s="13">
        <v>1131</v>
      </c>
      <c r="S22" s="13">
        <v>1131</v>
      </c>
      <c r="T22" s="13">
        <v>1131</v>
      </c>
      <c r="U22" s="13">
        <v>1131</v>
      </c>
      <c r="V22" s="13">
        <v>1131</v>
      </c>
      <c r="W22" s="13">
        <v>1131</v>
      </c>
      <c r="X22" s="13">
        <v>1131</v>
      </c>
      <c r="Y22" s="13">
        <v>1131</v>
      </c>
      <c r="Z22" s="13">
        <v>1131</v>
      </c>
      <c r="AA22" s="13">
        <v>1131</v>
      </c>
      <c r="AB22" s="13">
        <v>1131</v>
      </c>
      <c r="AC22" s="13">
        <v>1131</v>
      </c>
      <c r="AD22" s="13">
        <v>1131</v>
      </c>
      <c r="AE22" s="13">
        <v>1131</v>
      </c>
      <c r="AF22" s="13">
        <v>1131</v>
      </c>
      <c r="AG22" s="13">
        <v>1131</v>
      </c>
      <c r="AH22" s="13"/>
    </row>
    <row r="23" spans="1:34" ht="18.75" x14ac:dyDescent="0.3">
      <c r="A23" s="13">
        <v>21</v>
      </c>
      <c r="B23" s="14">
        <v>0.20833333333333334</v>
      </c>
      <c r="C23" s="14">
        <v>0.21875</v>
      </c>
      <c r="D23" s="13">
        <v>1131</v>
      </c>
      <c r="E23" s="13">
        <v>1131</v>
      </c>
      <c r="F23" s="13">
        <v>1131</v>
      </c>
      <c r="G23" s="13">
        <v>1131</v>
      </c>
      <c r="H23" s="13">
        <v>1131</v>
      </c>
      <c r="I23" s="13">
        <v>1131</v>
      </c>
      <c r="J23" s="13">
        <v>1131</v>
      </c>
      <c r="K23" s="13">
        <v>1131</v>
      </c>
      <c r="L23" s="13">
        <v>1131</v>
      </c>
      <c r="M23" s="13">
        <v>1131</v>
      </c>
      <c r="N23" s="13">
        <v>1131</v>
      </c>
      <c r="O23" s="13">
        <v>1131</v>
      </c>
      <c r="P23" s="13">
        <v>1131</v>
      </c>
      <c r="Q23" s="13">
        <v>1131</v>
      </c>
      <c r="R23" s="13">
        <v>1131</v>
      </c>
      <c r="S23" s="13">
        <v>1131</v>
      </c>
      <c r="T23" s="13">
        <v>1131</v>
      </c>
      <c r="U23" s="13">
        <v>1131</v>
      </c>
      <c r="V23" s="13">
        <v>1131</v>
      </c>
      <c r="W23" s="13">
        <v>1131</v>
      </c>
      <c r="X23" s="13">
        <v>1131</v>
      </c>
      <c r="Y23" s="13">
        <v>1131</v>
      </c>
      <c r="Z23" s="13">
        <v>1131</v>
      </c>
      <c r="AA23" s="13">
        <v>1131</v>
      </c>
      <c r="AB23" s="13">
        <v>1131</v>
      </c>
      <c r="AC23" s="13">
        <v>1131</v>
      </c>
      <c r="AD23" s="13">
        <v>1131</v>
      </c>
      <c r="AE23" s="13">
        <v>1131</v>
      </c>
      <c r="AF23" s="13">
        <v>1131</v>
      </c>
      <c r="AG23" s="13">
        <v>1131</v>
      </c>
      <c r="AH23" s="13"/>
    </row>
    <row r="24" spans="1:34" ht="18.75" x14ac:dyDescent="0.3">
      <c r="A24" s="13">
        <v>22</v>
      </c>
      <c r="B24" s="14">
        <v>0.21875</v>
      </c>
      <c r="C24" s="14">
        <v>0.22916666666666666</v>
      </c>
      <c r="D24" s="13">
        <v>1131</v>
      </c>
      <c r="E24" s="13">
        <v>1131</v>
      </c>
      <c r="F24" s="13">
        <v>1131</v>
      </c>
      <c r="G24" s="13">
        <v>1131</v>
      </c>
      <c r="H24" s="13">
        <v>1131</v>
      </c>
      <c r="I24" s="13">
        <v>1131</v>
      </c>
      <c r="J24" s="13">
        <v>1131</v>
      </c>
      <c r="K24" s="13">
        <v>1131</v>
      </c>
      <c r="L24" s="13">
        <v>1131</v>
      </c>
      <c r="M24" s="13">
        <v>1131</v>
      </c>
      <c r="N24" s="13">
        <v>1131</v>
      </c>
      <c r="O24" s="13">
        <v>1131</v>
      </c>
      <c r="P24" s="13">
        <v>1131</v>
      </c>
      <c r="Q24" s="13">
        <v>1131</v>
      </c>
      <c r="R24" s="13">
        <v>1131</v>
      </c>
      <c r="S24" s="13">
        <v>1131</v>
      </c>
      <c r="T24" s="13">
        <v>1131</v>
      </c>
      <c r="U24" s="13">
        <v>1131</v>
      </c>
      <c r="V24" s="13">
        <v>1131</v>
      </c>
      <c r="W24" s="13">
        <v>1131</v>
      </c>
      <c r="X24" s="13">
        <v>1131</v>
      </c>
      <c r="Y24" s="13">
        <v>1131</v>
      </c>
      <c r="Z24" s="13">
        <v>1131</v>
      </c>
      <c r="AA24" s="13">
        <v>1131</v>
      </c>
      <c r="AB24" s="13">
        <v>1131</v>
      </c>
      <c r="AC24" s="13">
        <v>1131</v>
      </c>
      <c r="AD24" s="13">
        <v>1131</v>
      </c>
      <c r="AE24" s="13">
        <v>1131</v>
      </c>
      <c r="AF24" s="13">
        <v>1131</v>
      </c>
      <c r="AG24" s="13">
        <v>1131</v>
      </c>
      <c r="AH24" s="13"/>
    </row>
    <row r="25" spans="1:34" ht="18.75" x14ac:dyDescent="0.3">
      <c r="A25" s="13">
        <v>23</v>
      </c>
      <c r="B25" s="14">
        <v>0.22916666666666666</v>
      </c>
      <c r="C25" s="14">
        <v>0.23958333333333334</v>
      </c>
      <c r="D25" s="13">
        <v>1131</v>
      </c>
      <c r="E25" s="13">
        <v>1131</v>
      </c>
      <c r="F25" s="13">
        <v>1131</v>
      </c>
      <c r="G25" s="13">
        <v>1131</v>
      </c>
      <c r="H25" s="13">
        <v>1131</v>
      </c>
      <c r="I25" s="13">
        <v>1131</v>
      </c>
      <c r="J25" s="13">
        <v>1131</v>
      </c>
      <c r="K25" s="13">
        <v>1131</v>
      </c>
      <c r="L25" s="13">
        <v>1131</v>
      </c>
      <c r="M25" s="13">
        <v>1131</v>
      </c>
      <c r="N25" s="13">
        <v>1131</v>
      </c>
      <c r="O25" s="13">
        <v>1131</v>
      </c>
      <c r="P25" s="13">
        <v>1131</v>
      </c>
      <c r="Q25" s="13">
        <v>1131</v>
      </c>
      <c r="R25" s="13">
        <v>1131</v>
      </c>
      <c r="S25" s="13">
        <v>1131</v>
      </c>
      <c r="T25" s="13">
        <v>1131</v>
      </c>
      <c r="U25" s="13">
        <v>1131</v>
      </c>
      <c r="V25" s="13">
        <v>1131</v>
      </c>
      <c r="W25" s="13">
        <v>1131</v>
      </c>
      <c r="X25" s="13">
        <v>1131</v>
      </c>
      <c r="Y25" s="13">
        <v>1131</v>
      </c>
      <c r="Z25" s="13">
        <v>1131</v>
      </c>
      <c r="AA25" s="13">
        <v>1131</v>
      </c>
      <c r="AB25" s="13">
        <v>1131</v>
      </c>
      <c r="AC25" s="13">
        <v>1131</v>
      </c>
      <c r="AD25" s="13">
        <v>1131</v>
      </c>
      <c r="AE25" s="13">
        <v>1131</v>
      </c>
      <c r="AF25" s="13">
        <v>1131</v>
      </c>
      <c r="AG25" s="13">
        <v>1131</v>
      </c>
      <c r="AH25" s="13"/>
    </row>
    <row r="26" spans="1:34" ht="18.75" x14ac:dyDescent="0.3">
      <c r="A26" s="13">
        <v>24</v>
      </c>
      <c r="B26" s="14">
        <v>0.23958333333333334</v>
      </c>
      <c r="C26" s="14">
        <v>0.25</v>
      </c>
      <c r="D26" s="13">
        <v>1131</v>
      </c>
      <c r="E26" s="13">
        <v>1131</v>
      </c>
      <c r="F26" s="13">
        <v>1131</v>
      </c>
      <c r="G26" s="13">
        <v>1131</v>
      </c>
      <c r="H26" s="13">
        <v>1131</v>
      </c>
      <c r="I26" s="13">
        <v>1131</v>
      </c>
      <c r="J26" s="13">
        <v>1131</v>
      </c>
      <c r="K26" s="13">
        <v>1131</v>
      </c>
      <c r="L26" s="13">
        <v>1131</v>
      </c>
      <c r="M26" s="13">
        <v>1131</v>
      </c>
      <c r="N26" s="13">
        <v>1131</v>
      </c>
      <c r="O26" s="13">
        <v>1131</v>
      </c>
      <c r="P26" s="13">
        <v>1131</v>
      </c>
      <c r="Q26" s="13">
        <v>1131</v>
      </c>
      <c r="R26" s="13">
        <v>1131</v>
      </c>
      <c r="S26" s="13">
        <v>1131</v>
      </c>
      <c r="T26" s="13">
        <v>1131</v>
      </c>
      <c r="U26" s="13">
        <v>1131</v>
      </c>
      <c r="V26" s="13">
        <v>1131</v>
      </c>
      <c r="W26" s="13">
        <v>1131</v>
      </c>
      <c r="X26" s="13">
        <v>1131</v>
      </c>
      <c r="Y26" s="13">
        <v>1131</v>
      </c>
      <c r="Z26" s="13">
        <v>1131</v>
      </c>
      <c r="AA26" s="13">
        <v>1131</v>
      </c>
      <c r="AB26" s="13">
        <v>1131</v>
      </c>
      <c r="AC26" s="13">
        <v>1131</v>
      </c>
      <c r="AD26" s="13">
        <v>1131</v>
      </c>
      <c r="AE26" s="13">
        <v>1131</v>
      </c>
      <c r="AF26" s="13">
        <v>1131</v>
      </c>
      <c r="AG26" s="13">
        <v>1131</v>
      </c>
      <c r="AH26" s="13"/>
    </row>
    <row r="27" spans="1:34" ht="18.75" x14ac:dyDescent="0.3">
      <c r="A27" s="13">
        <v>25</v>
      </c>
      <c r="B27" s="14">
        <v>0.25</v>
      </c>
      <c r="C27" s="14">
        <v>0.26041666666666669</v>
      </c>
      <c r="D27" s="13">
        <v>1131</v>
      </c>
      <c r="E27" s="13">
        <v>1131</v>
      </c>
      <c r="F27" s="13">
        <v>1131</v>
      </c>
      <c r="G27" s="13">
        <v>1131</v>
      </c>
      <c r="H27" s="13">
        <v>1131</v>
      </c>
      <c r="I27" s="13">
        <v>1131</v>
      </c>
      <c r="J27" s="13">
        <v>1131</v>
      </c>
      <c r="K27" s="13">
        <v>1131</v>
      </c>
      <c r="L27" s="13">
        <v>1131</v>
      </c>
      <c r="M27" s="13">
        <v>1131</v>
      </c>
      <c r="N27" s="13">
        <v>1131</v>
      </c>
      <c r="O27" s="13">
        <v>1131</v>
      </c>
      <c r="P27" s="13">
        <v>1131</v>
      </c>
      <c r="Q27" s="13">
        <v>1131</v>
      </c>
      <c r="R27" s="13">
        <v>1131</v>
      </c>
      <c r="S27" s="13">
        <v>1131</v>
      </c>
      <c r="T27" s="13">
        <v>1131</v>
      </c>
      <c r="U27" s="13">
        <v>1131</v>
      </c>
      <c r="V27" s="13">
        <v>1131</v>
      </c>
      <c r="W27" s="13">
        <v>1131</v>
      </c>
      <c r="X27" s="13">
        <v>1131</v>
      </c>
      <c r="Y27" s="13">
        <v>1131</v>
      </c>
      <c r="Z27" s="13">
        <v>1131</v>
      </c>
      <c r="AA27" s="13">
        <v>1131</v>
      </c>
      <c r="AB27" s="13">
        <v>1131</v>
      </c>
      <c r="AC27" s="13">
        <v>1131</v>
      </c>
      <c r="AD27" s="13">
        <v>1131</v>
      </c>
      <c r="AE27" s="13">
        <v>1131</v>
      </c>
      <c r="AF27" s="13">
        <v>1131</v>
      </c>
      <c r="AG27" s="13">
        <v>1131</v>
      </c>
      <c r="AH27" s="13"/>
    </row>
    <row r="28" spans="1:34" ht="18.75" x14ac:dyDescent="0.3">
      <c r="A28" s="13">
        <v>26</v>
      </c>
      <c r="B28" s="14">
        <v>0.26041666666666669</v>
      </c>
      <c r="C28" s="14">
        <v>0.27083333333333331</v>
      </c>
      <c r="D28" s="13">
        <v>1131</v>
      </c>
      <c r="E28" s="13">
        <v>1131</v>
      </c>
      <c r="F28" s="13">
        <v>1131</v>
      </c>
      <c r="G28" s="13">
        <v>1131</v>
      </c>
      <c r="H28" s="13">
        <v>1131</v>
      </c>
      <c r="I28" s="13">
        <v>1131</v>
      </c>
      <c r="J28" s="13">
        <v>1131</v>
      </c>
      <c r="K28" s="13">
        <v>1131</v>
      </c>
      <c r="L28" s="13">
        <v>1131</v>
      </c>
      <c r="M28" s="13">
        <v>1131</v>
      </c>
      <c r="N28" s="13">
        <v>1131</v>
      </c>
      <c r="O28" s="13">
        <v>1131</v>
      </c>
      <c r="P28" s="13">
        <v>1131</v>
      </c>
      <c r="Q28" s="13">
        <v>1131</v>
      </c>
      <c r="R28" s="13">
        <v>1131</v>
      </c>
      <c r="S28" s="13">
        <v>1131</v>
      </c>
      <c r="T28" s="13">
        <v>1131</v>
      </c>
      <c r="U28" s="13">
        <v>1131</v>
      </c>
      <c r="V28" s="13">
        <v>1131</v>
      </c>
      <c r="W28" s="13">
        <v>1131</v>
      </c>
      <c r="X28" s="13">
        <v>1131</v>
      </c>
      <c r="Y28" s="13">
        <v>1131</v>
      </c>
      <c r="Z28" s="13">
        <v>1131</v>
      </c>
      <c r="AA28" s="13">
        <v>1131</v>
      </c>
      <c r="AB28" s="13">
        <v>1131</v>
      </c>
      <c r="AC28" s="13">
        <v>1131</v>
      </c>
      <c r="AD28" s="13">
        <v>1131</v>
      </c>
      <c r="AE28" s="13">
        <v>1131</v>
      </c>
      <c r="AF28" s="13">
        <v>1131</v>
      </c>
      <c r="AG28" s="13">
        <v>1131</v>
      </c>
      <c r="AH28" s="13"/>
    </row>
    <row r="29" spans="1:34" ht="18.75" x14ac:dyDescent="0.3">
      <c r="A29" s="13">
        <v>27</v>
      </c>
      <c r="B29" s="14">
        <v>0.27083333333333331</v>
      </c>
      <c r="C29" s="14">
        <v>0.28125</v>
      </c>
      <c r="D29" s="13">
        <v>1131</v>
      </c>
      <c r="E29" s="13">
        <v>1131</v>
      </c>
      <c r="F29" s="13">
        <v>1131</v>
      </c>
      <c r="G29" s="13">
        <v>1131</v>
      </c>
      <c r="H29" s="13">
        <v>1131</v>
      </c>
      <c r="I29" s="13">
        <v>1131</v>
      </c>
      <c r="J29" s="13">
        <v>1131</v>
      </c>
      <c r="K29" s="13">
        <v>1131</v>
      </c>
      <c r="L29" s="13">
        <v>1131</v>
      </c>
      <c r="M29" s="13">
        <v>1131</v>
      </c>
      <c r="N29" s="13">
        <v>1131</v>
      </c>
      <c r="O29" s="13">
        <v>1131</v>
      </c>
      <c r="P29" s="13">
        <v>1131</v>
      </c>
      <c r="Q29" s="13">
        <v>1131</v>
      </c>
      <c r="R29" s="13">
        <v>1131</v>
      </c>
      <c r="S29" s="13">
        <v>1131</v>
      </c>
      <c r="T29" s="13">
        <v>1131</v>
      </c>
      <c r="U29" s="13">
        <v>1131</v>
      </c>
      <c r="V29" s="13">
        <v>1131</v>
      </c>
      <c r="W29" s="13">
        <v>1131</v>
      </c>
      <c r="X29" s="13">
        <v>1131</v>
      </c>
      <c r="Y29" s="13">
        <v>1131</v>
      </c>
      <c r="Z29" s="13">
        <v>1131</v>
      </c>
      <c r="AA29" s="13">
        <v>1131</v>
      </c>
      <c r="AB29" s="13">
        <v>1131</v>
      </c>
      <c r="AC29" s="13">
        <v>1131</v>
      </c>
      <c r="AD29" s="13">
        <v>1131</v>
      </c>
      <c r="AE29" s="13">
        <v>1131</v>
      </c>
      <c r="AF29" s="13">
        <v>1131</v>
      </c>
      <c r="AG29" s="13">
        <v>1131</v>
      </c>
      <c r="AH29" s="13"/>
    </row>
    <row r="30" spans="1:34" ht="18.75" x14ac:dyDescent="0.3">
      <c r="A30" s="13">
        <v>28</v>
      </c>
      <c r="B30" s="14">
        <v>0.28125</v>
      </c>
      <c r="C30" s="14">
        <v>0.29166666666666669</v>
      </c>
      <c r="D30" s="13">
        <v>1131</v>
      </c>
      <c r="E30" s="13">
        <v>1131</v>
      </c>
      <c r="F30" s="13">
        <v>1131</v>
      </c>
      <c r="G30" s="13">
        <v>1131</v>
      </c>
      <c r="H30" s="13">
        <v>1131</v>
      </c>
      <c r="I30" s="13">
        <v>1131</v>
      </c>
      <c r="J30" s="13">
        <v>1131</v>
      </c>
      <c r="K30" s="13">
        <v>1131</v>
      </c>
      <c r="L30" s="13">
        <v>1131</v>
      </c>
      <c r="M30" s="13">
        <v>1131</v>
      </c>
      <c r="N30" s="13">
        <v>1131</v>
      </c>
      <c r="O30" s="13">
        <v>1131</v>
      </c>
      <c r="P30" s="13">
        <v>1131</v>
      </c>
      <c r="Q30" s="13">
        <v>1131</v>
      </c>
      <c r="R30" s="13">
        <v>1131</v>
      </c>
      <c r="S30" s="13">
        <v>1131</v>
      </c>
      <c r="T30" s="13">
        <v>1131</v>
      </c>
      <c r="U30" s="13">
        <v>1131</v>
      </c>
      <c r="V30" s="13">
        <v>1131</v>
      </c>
      <c r="W30" s="13">
        <v>1131</v>
      </c>
      <c r="X30" s="13">
        <v>1131</v>
      </c>
      <c r="Y30" s="13">
        <v>1131</v>
      </c>
      <c r="Z30" s="13">
        <v>1131</v>
      </c>
      <c r="AA30" s="13">
        <v>1131</v>
      </c>
      <c r="AB30" s="13">
        <v>1131</v>
      </c>
      <c r="AC30" s="13">
        <v>1131</v>
      </c>
      <c r="AD30" s="13">
        <v>1131</v>
      </c>
      <c r="AE30" s="13">
        <v>1131</v>
      </c>
      <c r="AF30" s="13">
        <v>1131</v>
      </c>
      <c r="AG30" s="13">
        <v>1131</v>
      </c>
      <c r="AH30" s="13"/>
    </row>
    <row r="31" spans="1:34" ht="18.75" x14ac:dyDescent="0.3">
      <c r="A31" s="13">
        <v>29</v>
      </c>
      <c r="B31" s="14">
        <v>0.29166666666666669</v>
      </c>
      <c r="C31" s="14">
        <v>0.30208333333333331</v>
      </c>
      <c r="D31" s="13">
        <v>1131</v>
      </c>
      <c r="E31" s="13">
        <v>1131</v>
      </c>
      <c r="F31" s="13">
        <v>1131</v>
      </c>
      <c r="G31" s="13">
        <v>1131</v>
      </c>
      <c r="H31" s="13">
        <v>1131</v>
      </c>
      <c r="I31" s="13">
        <v>1131</v>
      </c>
      <c r="J31" s="13">
        <v>1131</v>
      </c>
      <c r="K31" s="13">
        <v>1131</v>
      </c>
      <c r="L31" s="13">
        <v>1131</v>
      </c>
      <c r="M31" s="13">
        <v>1131</v>
      </c>
      <c r="N31" s="13">
        <v>1131</v>
      </c>
      <c r="O31" s="13">
        <v>1131</v>
      </c>
      <c r="P31" s="13">
        <v>1131</v>
      </c>
      <c r="Q31" s="13">
        <v>1131</v>
      </c>
      <c r="R31" s="13">
        <v>1131</v>
      </c>
      <c r="S31" s="13">
        <v>1131</v>
      </c>
      <c r="T31" s="13">
        <v>1131</v>
      </c>
      <c r="U31" s="13">
        <v>1131</v>
      </c>
      <c r="V31" s="13">
        <v>1131</v>
      </c>
      <c r="W31" s="13">
        <v>1131</v>
      </c>
      <c r="X31" s="13">
        <v>1131</v>
      </c>
      <c r="Y31" s="13">
        <v>1131</v>
      </c>
      <c r="Z31" s="13">
        <v>1131</v>
      </c>
      <c r="AA31" s="13">
        <v>1131</v>
      </c>
      <c r="AB31" s="13">
        <v>1131</v>
      </c>
      <c r="AC31" s="13">
        <v>1131</v>
      </c>
      <c r="AD31" s="13">
        <v>1131</v>
      </c>
      <c r="AE31" s="13">
        <v>1131</v>
      </c>
      <c r="AF31" s="13">
        <v>1131</v>
      </c>
      <c r="AG31" s="13">
        <v>1131</v>
      </c>
      <c r="AH31" s="13"/>
    </row>
    <row r="32" spans="1:34" ht="18.75" x14ac:dyDescent="0.3">
      <c r="A32" s="13">
        <v>30</v>
      </c>
      <c r="B32" s="14">
        <v>0.30208333333333331</v>
      </c>
      <c r="C32" s="14">
        <v>0.3125</v>
      </c>
      <c r="D32" s="13">
        <v>1131</v>
      </c>
      <c r="E32" s="13">
        <v>1131</v>
      </c>
      <c r="F32" s="13">
        <v>1131</v>
      </c>
      <c r="G32" s="13">
        <v>1131</v>
      </c>
      <c r="H32" s="13">
        <v>1131</v>
      </c>
      <c r="I32" s="13">
        <v>1131</v>
      </c>
      <c r="J32" s="13">
        <v>1131</v>
      </c>
      <c r="K32" s="13">
        <v>1131</v>
      </c>
      <c r="L32" s="13">
        <v>1131</v>
      </c>
      <c r="M32" s="13">
        <v>1131</v>
      </c>
      <c r="N32" s="13">
        <v>1131</v>
      </c>
      <c r="O32" s="13">
        <v>1131</v>
      </c>
      <c r="P32" s="13">
        <v>1131</v>
      </c>
      <c r="Q32" s="13">
        <v>1131</v>
      </c>
      <c r="R32" s="13">
        <v>1131</v>
      </c>
      <c r="S32" s="13">
        <v>1131</v>
      </c>
      <c r="T32" s="13">
        <v>1131</v>
      </c>
      <c r="U32" s="13">
        <v>1131</v>
      </c>
      <c r="V32" s="13">
        <v>1131</v>
      </c>
      <c r="W32" s="13">
        <v>1131</v>
      </c>
      <c r="X32" s="13">
        <v>1131</v>
      </c>
      <c r="Y32" s="13">
        <v>1131</v>
      </c>
      <c r="Z32" s="13">
        <v>1131</v>
      </c>
      <c r="AA32" s="13">
        <v>1131</v>
      </c>
      <c r="AB32" s="13">
        <v>1131</v>
      </c>
      <c r="AC32" s="13">
        <v>1131</v>
      </c>
      <c r="AD32" s="13">
        <v>1131</v>
      </c>
      <c r="AE32" s="13">
        <v>1131</v>
      </c>
      <c r="AF32" s="13">
        <v>1131</v>
      </c>
      <c r="AG32" s="13">
        <v>1131</v>
      </c>
      <c r="AH32" s="13"/>
    </row>
    <row r="33" spans="1:34" ht="18.75" x14ac:dyDescent="0.3">
      <c r="A33" s="13">
        <v>31</v>
      </c>
      <c r="B33" s="14">
        <v>0.3125</v>
      </c>
      <c r="C33" s="14">
        <v>0.32291666666666669</v>
      </c>
      <c r="D33" s="13">
        <v>1131</v>
      </c>
      <c r="E33" s="13">
        <v>1131</v>
      </c>
      <c r="F33" s="13">
        <v>1131</v>
      </c>
      <c r="G33" s="13">
        <v>1131</v>
      </c>
      <c r="H33" s="13">
        <v>1131</v>
      </c>
      <c r="I33" s="13">
        <v>1131</v>
      </c>
      <c r="J33" s="13">
        <v>1131</v>
      </c>
      <c r="K33" s="13">
        <v>1131</v>
      </c>
      <c r="L33" s="13">
        <v>1131</v>
      </c>
      <c r="M33" s="13">
        <v>1131</v>
      </c>
      <c r="N33" s="13">
        <v>1131</v>
      </c>
      <c r="O33" s="13">
        <v>1131</v>
      </c>
      <c r="P33" s="13">
        <v>1131</v>
      </c>
      <c r="Q33" s="13">
        <v>1131</v>
      </c>
      <c r="R33" s="13">
        <v>1131</v>
      </c>
      <c r="S33" s="13">
        <v>1131</v>
      </c>
      <c r="T33" s="13">
        <v>1131</v>
      </c>
      <c r="U33" s="13">
        <v>1131</v>
      </c>
      <c r="V33" s="13">
        <v>1131</v>
      </c>
      <c r="W33" s="13">
        <v>1131</v>
      </c>
      <c r="X33" s="13">
        <v>1131</v>
      </c>
      <c r="Y33" s="13">
        <v>1131</v>
      </c>
      <c r="Z33" s="13">
        <v>1131</v>
      </c>
      <c r="AA33" s="13">
        <v>1131</v>
      </c>
      <c r="AB33" s="13">
        <v>1131</v>
      </c>
      <c r="AC33" s="13">
        <v>1131</v>
      </c>
      <c r="AD33" s="13">
        <v>1131</v>
      </c>
      <c r="AE33" s="13">
        <v>1131</v>
      </c>
      <c r="AF33" s="13">
        <v>1131</v>
      </c>
      <c r="AG33" s="13">
        <v>1131</v>
      </c>
      <c r="AH33" s="13"/>
    </row>
    <row r="34" spans="1:34" ht="18.75" x14ac:dyDescent="0.3">
      <c r="A34" s="13">
        <v>32</v>
      </c>
      <c r="B34" s="14">
        <v>0.32291666666666669</v>
      </c>
      <c r="C34" s="14">
        <v>0.33333333333333331</v>
      </c>
      <c r="D34" s="13">
        <v>1131</v>
      </c>
      <c r="E34" s="13">
        <v>1131</v>
      </c>
      <c r="F34" s="13">
        <v>1131</v>
      </c>
      <c r="G34" s="13">
        <v>1131</v>
      </c>
      <c r="H34" s="13">
        <v>1131</v>
      </c>
      <c r="I34" s="13">
        <v>1131</v>
      </c>
      <c r="J34" s="13">
        <v>1131</v>
      </c>
      <c r="K34" s="13">
        <v>1131</v>
      </c>
      <c r="L34" s="13">
        <v>1131</v>
      </c>
      <c r="M34" s="13">
        <v>1131</v>
      </c>
      <c r="N34" s="13">
        <v>1131</v>
      </c>
      <c r="O34" s="13">
        <v>1131</v>
      </c>
      <c r="P34" s="13">
        <v>1131</v>
      </c>
      <c r="Q34" s="13">
        <v>1131</v>
      </c>
      <c r="R34" s="13">
        <v>1131</v>
      </c>
      <c r="S34" s="13">
        <v>1131</v>
      </c>
      <c r="T34" s="13">
        <v>1131</v>
      </c>
      <c r="U34" s="13">
        <v>1131</v>
      </c>
      <c r="V34" s="13">
        <v>1131</v>
      </c>
      <c r="W34" s="13">
        <v>1131</v>
      </c>
      <c r="X34" s="13">
        <v>1131</v>
      </c>
      <c r="Y34" s="13">
        <v>1131</v>
      </c>
      <c r="Z34" s="13">
        <v>1131</v>
      </c>
      <c r="AA34" s="13">
        <v>1131</v>
      </c>
      <c r="AB34" s="13">
        <v>1131</v>
      </c>
      <c r="AC34" s="13">
        <v>1131</v>
      </c>
      <c r="AD34" s="13">
        <v>1131</v>
      </c>
      <c r="AE34" s="13">
        <v>1131</v>
      </c>
      <c r="AF34" s="13">
        <v>1131</v>
      </c>
      <c r="AG34" s="13">
        <v>1131</v>
      </c>
      <c r="AH34" s="13"/>
    </row>
    <row r="35" spans="1:34" ht="18.75" x14ac:dyDescent="0.3">
      <c r="A35" s="13">
        <v>33</v>
      </c>
      <c r="B35" s="14">
        <v>0.33333333333333331</v>
      </c>
      <c r="C35" s="14">
        <v>0.34375</v>
      </c>
      <c r="D35" s="13">
        <v>1131</v>
      </c>
      <c r="E35" s="13">
        <v>1131</v>
      </c>
      <c r="F35" s="13">
        <v>1131</v>
      </c>
      <c r="G35" s="13">
        <v>1131</v>
      </c>
      <c r="H35" s="13">
        <v>1131</v>
      </c>
      <c r="I35" s="13">
        <v>1131</v>
      </c>
      <c r="J35" s="13">
        <v>1131</v>
      </c>
      <c r="K35" s="13">
        <v>1131</v>
      </c>
      <c r="L35" s="13">
        <v>1131</v>
      </c>
      <c r="M35" s="13">
        <v>1131</v>
      </c>
      <c r="N35" s="13">
        <v>1131</v>
      </c>
      <c r="O35" s="13">
        <v>1131</v>
      </c>
      <c r="P35" s="13">
        <v>1131</v>
      </c>
      <c r="Q35" s="13">
        <v>1131</v>
      </c>
      <c r="R35" s="13">
        <v>1131</v>
      </c>
      <c r="S35" s="13">
        <v>1131</v>
      </c>
      <c r="T35" s="13">
        <v>1131</v>
      </c>
      <c r="U35" s="13">
        <v>1131</v>
      </c>
      <c r="V35" s="13">
        <v>1131</v>
      </c>
      <c r="W35" s="13">
        <v>1131</v>
      </c>
      <c r="X35" s="13">
        <v>1131</v>
      </c>
      <c r="Y35" s="13">
        <v>1131</v>
      </c>
      <c r="Z35" s="13">
        <v>1131</v>
      </c>
      <c r="AA35" s="13">
        <v>1131</v>
      </c>
      <c r="AB35" s="13">
        <v>1131</v>
      </c>
      <c r="AC35" s="13">
        <v>1131</v>
      </c>
      <c r="AD35" s="13">
        <v>1131</v>
      </c>
      <c r="AE35" s="13">
        <v>1131</v>
      </c>
      <c r="AF35" s="13">
        <v>1131</v>
      </c>
      <c r="AG35" s="13">
        <v>1131</v>
      </c>
      <c r="AH35" s="13"/>
    </row>
    <row r="36" spans="1:34" ht="18.75" x14ac:dyDescent="0.3">
      <c r="A36" s="13">
        <v>34</v>
      </c>
      <c r="B36" s="14">
        <v>0.34375</v>
      </c>
      <c r="C36" s="14">
        <v>0.35416666666666669</v>
      </c>
      <c r="D36" s="13">
        <v>1131</v>
      </c>
      <c r="E36" s="13">
        <v>1131</v>
      </c>
      <c r="F36" s="13">
        <v>1131</v>
      </c>
      <c r="G36" s="13">
        <v>1131</v>
      </c>
      <c r="H36" s="13">
        <v>1131</v>
      </c>
      <c r="I36" s="13">
        <v>1131</v>
      </c>
      <c r="J36" s="13">
        <v>1131</v>
      </c>
      <c r="K36" s="13">
        <v>1131</v>
      </c>
      <c r="L36" s="13">
        <v>1131</v>
      </c>
      <c r="M36" s="13">
        <v>1131</v>
      </c>
      <c r="N36" s="13">
        <v>1131</v>
      </c>
      <c r="O36" s="13">
        <v>1131</v>
      </c>
      <c r="P36" s="13">
        <v>1131</v>
      </c>
      <c r="Q36" s="13">
        <v>1131</v>
      </c>
      <c r="R36" s="13">
        <v>1131</v>
      </c>
      <c r="S36" s="13">
        <v>1131</v>
      </c>
      <c r="T36" s="13">
        <v>1131</v>
      </c>
      <c r="U36" s="13">
        <v>1131</v>
      </c>
      <c r="V36" s="13">
        <v>1131</v>
      </c>
      <c r="W36" s="13">
        <v>1131</v>
      </c>
      <c r="X36" s="13">
        <v>1131</v>
      </c>
      <c r="Y36" s="13">
        <v>1131</v>
      </c>
      <c r="Z36" s="13">
        <v>1131</v>
      </c>
      <c r="AA36" s="13">
        <v>1131</v>
      </c>
      <c r="AB36" s="13">
        <v>1131</v>
      </c>
      <c r="AC36" s="13">
        <v>1131</v>
      </c>
      <c r="AD36" s="13">
        <v>1131</v>
      </c>
      <c r="AE36" s="13">
        <v>1131</v>
      </c>
      <c r="AF36" s="13">
        <v>1131</v>
      </c>
      <c r="AG36" s="13">
        <v>1131</v>
      </c>
      <c r="AH36" s="13"/>
    </row>
    <row r="37" spans="1:34" ht="18.75" x14ac:dyDescent="0.3">
      <c r="A37" s="13">
        <v>35</v>
      </c>
      <c r="B37" s="14">
        <v>0.35416666666666669</v>
      </c>
      <c r="C37" s="14">
        <v>0.36458333333333331</v>
      </c>
      <c r="D37" s="13">
        <v>1131</v>
      </c>
      <c r="E37" s="13">
        <v>1131</v>
      </c>
      <c r="F37" s="13">
        <v>1131</v>
      </c>
      <c r="G37" s="13">
        <v>1131</v>
      </c>
      <c r="H37" s="13">
        <v>1131</v>
      </c>
      <c r="I37" s="13">
        <v>1131</v>
      </c>
      <c r="J37" s="13">
        <v>1131</v>
      </c>
      <c r="K37" s="13">
        <v>1131</v>
      </c>
      <c r="L37" s="13">
        <v>1131</v>
      </c>
      <c r="M37" s="13">
        <v>1131</v>
      </c>
      <c r="N37" s="13">
        <v>1131</v>
      </c>
      <c r="O37" s="13">
        <v>1131</v>
      </c>
      <c r="P37" s="13">
        <v>1131</v>
      </c>
      <c r="Q37" s="13">
        <v>1131</v>
      </c>
      <c r="R37" s="13">
        <v>1131</v>
      </c>
      <c r="S37" s="13">
        <v>1131</v>
      </c>
      <c r="T37" s="13">
        <v>1131</v>
      </c>
      <c r="U37" s="13">
        <v>1131</v>
      </c>
      <c r="V37" s="13">
        <v>1131</v>
      </c>
      <c r="W37" s="13">
        <v>1131</v>
      </c>
      <c r="X37" s="13">
        <v>1131</v>
      </c>
      <c r="Y37" s="13">
        <v>1131</v>
      </c>
      <c r="Z37" s="13">
        <v>1131</v>
      </c>
      <c r="AA37" s="13">
        <v>1131</v>
      </c>
      <c r="AB37" s="13">
        <v>1131</v>
      </c>
      <c r="AC37" s="13">
        <v>1131</v>
      </c>
      <c r="AD37" s="13">
        <v>1131</v>
      </c>
      <c r="AE37" s="13">
        <v>1131</v>
      </c>
      <c r="AF37" s="13">
        <v>1131</v>
      </c>
      <c r="AG37" s="13">
        <v>1131</v>
      </c>
      <c r="AH37" s="13"/>
    </row>
    <row r="38" spans="1:34" ht="18.75" x14ac:dyDescent="0.3">
      <c r="A38" s="13">
        <v>36</v>
      </c>
      <c r="B38" s="14">
        <v>0.36458333333333331</v>
      </c>
      <c r="C38" s="14">
        <v>0.375</v>
      </c>
      <c r="D38" s="13">
        <v>1131</v>
      </c>
      <c r="E38" s="13">
        <v>1131</v>
      </c>
      <c r="F38" s="13">
        <v>1131</v>
      </c>
      <c r="G38" s="13">
        <v>1131</v>
      </c>
      <c r="H38" s="13">
        <v>1131</v>
      </c>
      <c r="I38" s="13">
        <v>1131</v>
      </c>
      <c r="J38" s="13">
        <v>1131</v>
      </c>
      <c r="K38" s="13">
        <v>1131</v>
      </c>
      <c r="L38" s="13">
        <v>1131</v>
      </c>
      <c r="M38" s="13">
        <v>1131</v>
      </c>
      <c r="N38" s="13">
        <v>1131</v>
      </c>
      <c r="O38" s="13">
        <v>1131</v>
      </c>
      <c r="P38" s="13">
        <v>1131</v>
      </c>
      <c r="Q38" s="13">
        <v>1131</v>
      </c>
      <c r="R38" s="13">
        <v>1131</v>
      </c>
      <c r="S38" s="13">
        <v>1131</v>
      </c>
      <c r="T38" s="13">
        <v>1131</v>
      </c>
      <c r="U38" s="13">
        <v>1131</v>
      </c>
      <c r="V38" s="13">
        <v>1131</v>
      </c>
      <c r="W38" s="13">
        <v>1131</v>
      </c>
      <c r="X38" s="13">
        <v>1131</v>
      </c>
      <c r="Y38" s="13">
        <v>1131</v>
      </c>
      <c r="Z38" s="13">
        <v>1131</v>
      </c>
      <c r="AA38" s="13">
        <v>1131</v>
      </c>
      <c r="AB38" s="13">
        <v>1131</v>
      </c>
      <c r="AC38" s="13">
        <v>1131</v>
      </c>
      <c r="AD38" s="13">
        <v>1131</v>
      </c>
      <c r="AE38" s="13">
        <v>1131</v>
      </c>
      <c r="AF38" s="13">
        <v>1131</v>
      </c>
      <c r="AG38" s="13">
        <v>1131</v>
      </c>
      <c r="AH38" s="13"/>
    </row>
    <row r="39" spans="1:34" ht="18.75" x14ac:dyDescent="0.3">
      <c r="A39" s="13">
        <v>37</v>
      </c>
      <c r="B39" s="14">
        <v>0.375</v>
      </c>
      <c r="C39" s="14">
        <v>0.38541666666666669</v>
      </c>
      <c r="D39" s="13">
        <v>1131</v>
      </c>
      <c r="E39" s="13">
        <v>1131</v>
      </c>
      <c r="F39" s="13">
        <v>1131</v>
      </c>
      <c r="G39" s="13">
        <v>1131</v>
      </c>
      <c r="H39" s="13">
        <v>1131</v>
      </c>
      <c r="I39" s="13">
        <v>1131</v>
      </c>
      <c r="J39" s="13">
        <v>1131</v>
      </c>
      <c r="K39" s="13">
        <v>1131</v>
      </c>
      <c r="L39" s="13">
        <v>1131</v>
      </c>
      <c r="M39" s="13">
        <v>1131</v>
      </c>
      <c r="N39" s="13">
        <v>1131</v>
      </c>
      <c r="O39" s="13">
        <v>1131</v>
      </c>
      <c r="P39" s="13">
        <v>1131</v>
      </c>
      <c r="Q39" s="13">
        <v>1131</v>
      </c>
      <c r="R39" s="13">
        <v>1131</v>
      </c>
      <c r="S39" s="13">
        <v>1131</v>
      </c>
      <c r="T39" s="13">
        <v>1131</v>
      </c>
      <c r="U39" s="13">
        <v>1131</v>
      </c>
      <c r="V39" s="13">
        <v>1131</v>
      </c>
      <c r="W39" s="13">
        <v>1131</v>
      </c>
      <c r="X39" s="13">
        <v>1131</v>
      </c>
      <c r="Y39" s="13">
        <v>1131</v>
      </c>
      <c r="Z39" s="13">
        <v>1131</v>
      </c>
      <c r="AA39" s="13">
        <v>1131</v>
      </c>
      <c r="AB39" s="13">
        <v>1131</v>
      </c>
      <c r="AC39" s="13">
        <v>1131</v>
      </c>
      <c r="AD39" s="13">
        <v>1131</v>
      </c>
      <c r="AE39" s="13">
        <v>1131</v>
      </c>
      <c r="AF39" s="13">
        <v>1131</v>
      </c>
      <c r="AG39" s="13">
        <v>1131</v>
      </c>
      <c r="AH39" s="13"/>
    </row>
    <row r="40" spans="1:34" ht="18.75" x14ac:dyDescent="0.3">
      <c r="A40" s="13">
        <v>38</v>
      </c>
      <c r="B40" s="14">
        <v>0.38541666666666669</v>
      </c>
      <c r="C40" s="14">
        <v>0.39583333333333331</v>
      </c>
      <c r="D40" s="13">
        <v>1131</v>
      </c>
      <c r="E40" s="13">
        <v>1131</v>
      </c>
      <c r="F40" s="13">
        <v>1131</v>
      </c>
      <c r="G40" s="13">
        <v>1131</v>
      </c>
      <c r="H40" s="13">
        <v>1131</v>
      </c>
      <c r="I40" s="13">
        <v>1131</v>
      </c>
      <c r="J40" s="13">
        <v>1131</v>
      </c>
      <c r="K40" s="13">
        <v>1131</v>
      </c>
      <c r="L40" s="13">
        <v>1131</v>
      </c>
      <c r="M40" s="13">
        <v>1131</v>
      </c>
      <c r="N40" s="13">
        <v>1131</v>
      </c>
      <c r="O40" s="13">
        <v>1131</v>
      </c>
      <c r="P40" s="13">
        <v>1131</v>
      </c>
      <c r="Q40" s="13">
        <v>1131</v>
      </c>
      <c r="R40" s="13">
        <v>1131</v>
      </c>
      <c r="S40" s="13">
        <v>1131</v>
      </c>
      <c r="T40" s="13">
        <v>1131</v>
      </c>
      <c r="U40" s="13">
        <v>1131</v>
      </c>
      <c r="V40" s="13">
        <v>1131</v>
      </c>
      <c r="W40" s="13">
        <v>1131</v>
      </c>
      <c r="X40" s="13">
        <v>1131</v>
      </c>
      <c r="Y40" s="13">
        <v>1131</v>
      </c>
      <c r="Z40" s="13">
        <v>1131</v>
      </c>
      <c r="AA40" s="13">
        <v>1131</v>
      </c>
      <c r="AB40" s="13">
        <v>1131</v>
      </c>
      <c r="AC40" s="13">
        <v>1131</v>
      </c>
      <c r="AD40" s="13">
        <v>1131</v>
      </c>
      <c r="AE40" s="13">
        <v>1131</v>
      </c>
      <c r="AF40" s="13">
        <v>1131</v>
      </c>
      <c r="AG40" s="13">
        <v>1131</v>
      </c>
      <c r="AH40" s="13"/>
    </row>
    <row r="41" spans="1:34" ht="18.75" x14ac:dyDescent="0.3">
      <c r="A41" s="13">
        <v>39</v>
      </c>
      <c r="B41" s="14">
        <v>0.39583333333333331</v>
      </c>
      <c r="C41" s="14">
        <v>0.40625</v>
      </c>
      <c r="D41" s="13">
        <v>1131</v>
      </c>
      <c r="E41" s="13">
        <v>1131</v>
      </c>
      <c r="F41" s="13">
        <v>1131</v>
      </c>
      <c r="G41" s="13">
        <v>1131</v>
      </c>
      <c r="H41" s="13">
        <v>1131</v>
      </c>
      <c r="I41" s="13">
        <v>1131</v>
      </c>
      <c r="J41" s="13">
        <v>1131</v>
      </c>
      <c r="K41" s="13">
        <v>1131</v>
      </c>
      <c r="L41" s="13">
        <v>1131</v>
      </c>
      <c r="M41" s="13">
        <v>1131</v>
      </c>
      <c r="N41" s="13">
        <v>1131</v>
      </c>
      <c r="O41" s="13">
        <v>1131</v>
      </c>
      <c r="P41" s="13">
        <v>1131</v>
      </c>
      <c r="Q41" s="13">
        <v>1131</v>
      </c>
      <c r="R41" s="13">
        <v>1131</v>
      </c>
      <c r="S41" s="13">
        <v>1131</v>
      </c>
      <c r="T41" s="13">
        <v>1131</v>
      </c>
      <c r="U41" s="13">
        <v>1131</v>
      </c>
      <c r="V41" s="13">
        <v>1131</v>
      </c>
      <c r="W41" s="13">
        <v>1131</v>
      </c>
      <c r="X41" s="13">
        <v>1131</v>
      </c>
      <c r="Y41" s="13">
        <v>1131</v>
      </c>
      <c r="Z41" s="13">
        <v>1131</v>
      </c>
      <c r="AA41" s="13">
        <v>1131</v>
      </c>
      <c r="AB41" s="13">
        <v>1131</v>
      </c>
      <c r="AC41" s="13">
        <v>1131</v>
      </c>
      <c r="AD41" s="13">
        <v>1131</v>
      </c>
      <c r="AE41" s="13">
        <v>1131</v>
      </c>
      <c r="AF41" s="13">
        <v>1131</v>
      </c>
      <c r="AG41" s="13">
        <v>1131</v>
      </c>
      <c r="AH41" s="13"/>
    </row>
    <row r="42" spans="1:34" ht="18.75" x14ac:dyDescent="0.3">
      <c r="A42" s="13">
        <v>40</v>
      </c>
      <c r="B42" s="14">
        <v>0.40625</v>
      </c>
      <c r="C42" s="14">
        <v>0.41666666666666669</v>
      </c>
      <c r="D42" s="13">
        <v>1131</v>
      </c>
      <c r="E42" s="13">
        <v>1131</v>
      </c>
      <c r="F42" s="13">
        <v>1131</v>
      </c>
      <c r="G42" s="13">
        <v>1131</v>
      </c>
      <c r="H42" s="13">
        <v>1131</v>
      </c>
      <c r="I42" s="13">
        <v>1131</v>
      </c>
      <c r="J42" s="13">
        <v>1131</v>
      </c>
      <c r="K42" s="13">
        <v>1131</v>
      </c>
      <c r="L42" s="13">
        <v>1131</v>
      </c>
      <c r="M42" s="13">
        <v>1131</v>
      </c>
      <c r="N42" s="13">
        <v>1131</v>
      </c>
      <c r="O42" s="13">
        <v>1131</v>
      </c>
      <c r="P42" s="13">
        <v>1131</v>
      </c>
      <c r="Q42" s="13">
        <v>1131</v>
      </c>
      <c r="R42" s="13">
        <v>1131</v>
      </c>
      <c r="S42" s="13">
        <v>1131</v>
      </c>
      <c r="T42" s="13">
        <v>1131</v>
      </c>
      <c r="U42" s="13">
        <v>1131</v>
      </c>
      <c r="V42" s="13">
        <v>1131</v>
      </c>
      <c r="W42" s="13">
        <v>1131</v>
      </c>
      <c r="X42" s="13">
        <v>1131</v>
      </c>
      <c r="Y42" s="13">
        <v>1131</v>
      </c>
      <c r="Z42" s="13">
        <v>1131</v>
      </c>
      <c r="AA42" s="13">
        <v>1131</v>
      </c>
      <c r="AB42" s="13">
        <v>1131</v>
      </c>
      <c r="AC42" s="13">
        <v>1131</v>
      </c>
      <c r="AD42" s="13">
        <v>1131</v>
      </c>
      <c r="AE42" s="13">
        <v>1131</v>
      </c>
      <c r="AF42" s="13">
        <v>1131</v>
      </c>
      <c r="AG42" s="13">
        <v>1131</v>
      </c>
      <c r="AH42" s="13"/>
    </row>
    <row r="43" spans="1:34" ht="18.75" x14ac:dyDescent="0.3">
      <c r="A43" s="13">
        <v>41</v>
      </c>
      <c r="B43" s="14">
        <v>0.41666666666666669</v>
      </c>
      <c r="C43" s="14">
        <v>0.42708333333333331</v>
      </c>
      <c r="D43" s="13">
        <v>1131</v>
      </c>
      <c r="E43" s="13">
        <v>1131</v>
      </c>
      <c r="F43" s="13">
        <v>1131</v>
      </c>
      <c r="G43" s="13">
        <v>1131</v>
      </c>
      <c r="H43" s="13">
        <v>1131</v>
      </c>
      <c r="I43" s="13">
        <v>1131</v>
      </c>
      <c r="J43" s="13">
        <v>1131</v>
      </c>
      <c r="K43" s="13">
        <v>1131</v>
      </c>
      <c r="L43" s="13">
        <v>1131</v>
      </c>
      <c r="M43" s="13">
        <v>1131</v>
      </c>
      <c r="N43" s="13">
        <v>1131</v>
      </c>
      <c r="O43" s="13">
        <v>1131</v>
      </c>
      <c r="P43" s="13">
        <v>1131</v>
      </c>
      <c r="Q43" s="13">
        <v>1131</v>
      </c>
      <c r="R43" s="13">
        <v>1131</v>
      </c>
      <c r="S43" s="13">
        <v>1131</v>
      </c>
      <c r="T43" s="13">
        <v>1131</v>
      </c>
      <c r="U43" s="13">
        <v>1131</v>
      </c>
      <c r="V43" s="13">
        <v>1131</v>
      </c>
      <c r="W43" s="13">
        <v>1131</v>
      </c>
      <c r="X43" s="13">
        <v>1131</v>
      </c>
      <c r="Y43" s="13">
        <v>1131</v>
      </c>
      <c r="Z43" s="13">
        <v>1131</v>
      </c>
      <c r="AA43" s="13">
        <v>1131</v>
      </c>
      <c r="AB43" s="13">
        <v>1131</v>
      </c>
      <c r="AC43" s="13">
        <v>1131</v>
      </c>
      <c r="AD43" s="13">
        <v>1131</v>
      </c>
      <c r="AE43" s="13">
        <v>1131</v>
      </c>
      <c r="AF43" s="13">
        <v>1131</v>
      </c>
      <c r="AG43" s="13">
        <v>1131</v>
      </c>
      <c r="AH43" s="13"/>
    </row>
    <row r="44" spans="1:34" ht="18.75" x14ac:dyDescent="0.3">
      <c r="A44" s="13">
        <v>42</v>
      </c>
      <c r="B44" s="14">
        <v>0.42708333333333331</v>
      </c>
      <c r="C44" s="14">
        <v>0.4375</v>
      </c>
      <c r="D44" s="13">
        <v>1131</v>
      </c>
      <c r="E44" s="13">
        <v>1131</v>
      </c>
      <c r="F44" s="13">
        <v>1131</v>
      </c>
      <c r="G44" s="13">
        <v>1131</v>
      </c>
      <c r="H44" s="13">
        <v>1131</v>
      </c>
      <c r="I44" s="13">
        <v>1131</v>
      </c>
      <c r="J44" s="13">
        <v>1131</v>
      </c>
      <c r="K44" s="13">
        <v>1131</v>
      </c>
      <c r="L44" s="13">
        <v>1131</v>
      </c>
      <c r="M44" s="13">
        <v>1131</v>
      </c>
      <c r="N44" s="13">
        <v>1131</v>
      </c>
      <c r="O44" s="13">
        <v>1131</v>
      </c>
      <c r="P44" s="13">
        <v>1131</v>
      </c>
      <c r="Q44" s="13">
        <v>1131</v>
      </c>
      <c r="R44" s="13">
        <v>1131</v>
      </c>
      <c r="S44" s="13">
        <v>1131</v>
      </c>
      <c r="T44" s="13">
        <v>1131</v>
      </c>
      <c r="U44" s="13">
        <v>1131</v>
      </c>
      <c r="V44" s="13">
        <v>1131</v>
      </c>
      <c r="W44" s="13">
        <v>1131</v>
      </c>
      <c r="X44" s="13">
        <v>1131</v>
      </c>
      <c r="Y44" s="13">
        <v>1131</v>
      </c>
      <c r="Z44" s="13">
        <v>1131</v>
      </c>
      <c r="AA44" s="13">
        <v>1131</v>
      </c>
      <c r="AB44" s="13">
        <v>1131</v>
      </c>
      <c r="AC44" s="13">
        <v>1131</v>
      </c>
      <c r="AD44" s="13">
        <v>1131</v>
      </c>
      <c r="AE44" s="13">
        <v>1131</v>
      </c>
      <c r="AF44" s="13">
        <v>1131</v>
      </c>
      <c r="AG44" s="13">
        <v>1131</v>
      </c>
      <c r="AH44" s="13"/>
    </row>
    <row r="45" spans="1:34" ht="18.75" x14ac:dyDescent="0.3">
      <c r="A45" s="13">
        <v>43</v>
      </c>
      <c r="B45" s="14">
        <v>0.4375</v>
      </c>
      <c r="C45" s="14">
        <v>0.44791666666666669</v>
      </c>
      <c r="D45" s="13">
        <v>1131</v>
      </c>
      <c r="E45" s="13">
        <v>1131</v>
      </c>
      <c r="F45" s="13">
        <v>1131</v>
      </c>
      <c r="G45" s="13">
        <v>1131</v>
      </c>
      <c r="H45" s="13">
        <v>1131</v>
      </c>
      <c r="I45" s="13">
        <v>1131</v>
      </c>
      <c r="J45" s="13">
        <v>1131</v>
      </c>
      <c r="K45" s="13">
        <v>1131</v>
      </c>
      <c r="L45" s="13">
        <v>1131</v>
      </c>
      <c r="M45" s="13">
        <v>1131</v>
      </c>
      <c r="N45" s="13">
        <v>1131</v>
      </c>
      <c r="O45" s="13">
        <v>1131</v>
      </c>
      <c r="P45" s="13">
        <v>1131</v>
      </c>
      <c r="Q45" s="13">
        <v>1131</v>
      </c>
      <c r="R45" s="13">
        <v>1131</v>
      </c>
      <c r="S45" s="13">
        <v>1131</v>
      </c>
      <c r="T45" s="13">
        <v>1131</v>
      </c>
      <c r="U45" s="13">
        <v>1131</v>
      </c>
      <c r="V45" s="13">
        <v>1131</v>
      </c>
      <c r="W45" s="13">
        <v>1131</v>
      </c>
      <c r="X45" s="13">
        <v>1131</v>
      </c>
      <c r="Y45" s="13">
        <v>1131</v>
      </c>
      <c r="Z45" s="13">
        <v>1131</v>
      </c>
      <c r="AA45" s="13">
        <v>1131</v>
      </c>
      <c r="AB45" s="13">
        <v>1131</v>
      </c>
      <c r="AC45" s="13">
        <v>1131</v>
      </c>
      <c r="AD45" s="13">
        <v>1131</v>
      </c>
      <c r="AE45" s="13">
        <v>1131</v>
      </c>
      <c r="AF45" s="13">
        <v>1131</v>
      </c>
      <c r="AG45" s="13">
        <v>1131</v>
      </c>
      <c r="AH45" s="13"/>
    </row>
    <row r="46" spans="1:34" ht="18.75" x14ac:dyDescent="0.3">
      <c r="A46" s="13">
        <v>44</v>
      </c>
      <c r="B46" s="14">
        <v>0.44791666666666669</v>
      </c>
      <c r="C46" s="14">
        <v>0.45833333333333331</v>
      </c>
      <c r="D46" s="13">
        <v>1131</v>
      </c>
      <c r="E46" s="13">
        <v>1131</v>
      </c>
      <c r="F46" s="13">
        <v>1131</v>
      </c>
      <c r="G46" s="13">
        <v>1131</v>
      </c>
      <c r="H46" s="13">
        <v>1131</v>
      </c>
      <c r="I46" s="13">
        <v>1131</v>
      </c>
      <c r="J46" s="13">
        <v>1131</v>
      </c>
      <c r="K46" s="13">
        <v>1131</v>
      </c>
      <c r="L46" s="13">
        <v>1131</v>
      </c>
      <c r="M46" s="13">
        <v>1131</v>
      </c>
      <c r="N46" s="13">
        <v>1131</v>
      </c>
      <c r="O46" s="13">
        <v>1131</v>
      </c>
      <c r="P46" s="13">
        <v>1131</v>
      </c>
      <c r="Q46" s="13">
        <v>1131</v>
      </c>
      <c r="R46" s="13">
        <v>1131</v>
      </c>
      <c r="S46" s="13">
        <v>1131</v>
      </c>
      <c r="T46" s="13">
        <v>1131</v>
      </c>
      <c r="U46" s="13">
        <v>1131</v>
      </c>
      <c r="V46" s="13">
        <v>1131</v>
      </c>
      <c r="W46" s="13">
        <v>1131</v>
      </c>
      <c r="X46" s="13">
        <v>1131</v>
      </c>
      <c r="Y46" s="13">
        <v>1131</v>
      </c>
      <c r="Z46" s="13">
        <v>1131</v>
      </c>
      <c r="AA46" s="13">
        <v>1131</v>
      </c>
      <c r="AB46" s="13">
        <v>1131</v>
      </c>
      <c r="AC46" s="13">
        <v>1131</v>
      </c>
      <c r="AD46" s="13">
        <v>1131</v>
      </c>
      <c r="AE46" s="13">
        <v>1131</v>
      </c>
      <c r="AF46" s="13">
        <v>1131</v>
      </c>
      <c r="AG46" s="13">
        <v>1131</v>
      </c>
      <c r="AH46" s="13"/>
    </row>
    <row r="47" spans="1:34" ht="18.75" x14ac:dyDescent="0.3">
      <c r="A47" s="13">
        <v>45</v>
      </c>
      <c r="B47" s="14">
        <v>0.45833333333333331</v>
      </c>
      <c r="C47" s="14">
        <v>0.46875</v>
      </c>
      <c r="D47" s="13">
        <v>1131</v>
      </c>
      <c r="E47" s="13">
        <v>1131</v>
      </c>
      <c r="F47" s="13">
        <v>1131</v>
      </c>
      <c r="G47" s="13">
        <v>1131</v>
      </c>
      <c r="H47" s="13">
        <v>1131</v>
      </c>
      <c r="I47" s="13">
        <v>1131</v>
      </c>
      <c r="J47" s="13">
        <v>1131</v>
      </c>
      <c r="K47" s="13">
        <v>1131</v>
      </c>
      <c r="L47" s="13">
        <v>1131</v>
      </c>
      <c r="M47" s="13">
        <v>1131</v>
      </c>
      <c r="N47" s="13">
        <v>1131</v>
      </c>
      <c r="O47" s="13">
        <v>1131</v>
      </c>
      <c r="P47" s="13">
        <v>1131</v>
      </c>
      <c r="Q47" s="13">
        <v>1131</v>
      </c>
      <c r="R47" s="13">
        <v>1131</v>
      </c>
      <c r="S47" s="13">
        <v>1131</v>
      </c>
      <c r="T47" s="13">
        <v>1131</v>
      </c>
      <c r="U47" s="13">
        <v>1131</v>
      </c>
      <c r="V47" s="13">
        <v>1131</v>
      </c>
      <c r="W47" s="13">
        <v>1131</v>
      </c>
      <c r="X47" s="13">
        <v>1131</v>
      </c>
      <c r="Y47" s="13">
        <v>1131</v>
      </c>
      <c r="Z47" s="13">
        <v>1131</v>
      </c>
      <c r="AA47" s="13">
        <v>1131</v>
      </c>
      <c r="AB47" s="13">
        <v>1131</v>
      </c>
      <c r="AC47" s="13">
        <v>1131</v>
      </c>
      <c r="AD47" s="13">
        <v>1131</v>
      </c>
      <c r="AE47" s="13">
        <v>1131</v>
      </c>
      <c r="AF47" s="13">
        <v>1131</v>
      </c>
      <c r="AG47" s="13">
        <v>1131</v>
      </c>
      <c r="AH47" s="13"/>
    </row>
    <row r="48" spans="1:34" ht="18.75" x14ac:dyDescent="0.3">
      <c r="A48" s="13">
        <v>46</v>
      </c>
      <c r="B48" s="14">
        <v>0.46875</v>
      </c>
      <c r="C48" s="14">
        <v>0.47916666666666669</v>
      </c>
      <c r="D48" s="13">
        <v>1131</v>
      </c>
      <c r="E48" s="13">
        <v>1131</v>
      </c>
      <c r="F48" s="13">
        <v>1131</v>
      </c>
      <c r="G48" s="13">
        <v>1131</v>
      </c>
      <c r="H48" s="13">
        <v>1131</v>
      </c>
      <c r="I48" s="13">
        <v>1131</v>
      </c>
      <c r="J48" s="13">
        <v>1131</v>
      </c>
      <c r="K48" s="13">
        <v>1131</v>
      </c>
      <c r="L48" s="13">
        <v>1131</v>
      </c>
      <c r="M48" s="13">
        <v>1131</v>
      </c>
      <c r="N48" s="13">
        <v>1131</v>
      </c>
      <c r="O48" s="13">
        <v>1131</v>
      </c>
      <c r="P48" s="13">
        <v>1131</v>
      </c>
      <c r="Q48" s="13">
        <v>1131</v>
      </c>
      <c r="R48" s="13">
        <v>1131</v>
      </c>
      <c r="S48" s="13">
        <v>1131</v>
      </c>
      <c r="T48" s="13">
        <v>1131</v>
      </c>
      <c r="U48" s="13">
        <v>1131</v>
      </c>
      <c r="V48" s="13">
        <v>1131</v>
      </c>
      <c r="W48" s="13">
        <v>1131</v>
      </c>
      <c r="X48" s="13">
        <v>1131</v>
      </c>
      <c r="Y48" s="13">
        <v>1131</v>
      </c>
      <c r="Z48" s="13">
        <v>1131</v>
      </c>
      <c r="AA48" s="13">
        <v>1131</v>
      </c>
      <c r="AB48" s="13">
        <v>1131</v>
      </c>
      <c r="AC48" s="13">
        <v>1131</v>
      </c>
      <c r="AD48" s="13">
        <v>1131</v>
      </c>
      <c r="AE48" s="13">
        <v>1131</v>
      </c>
      <c r="AF48" s="13">
        <v>1131</v>
      </c>
      <c r="AG48" s="13">
        <v>1131</v>
      </c>
      <c r="AH48" s="13"/>
    </row>
    <row r="49" spans="1:34" ht="18.75" x14ac:dyDescent="0.3">
      <c r="A49" s="13">
        <v>47</v>
      </c>
      <c r="B49" s="14">
        <v>0.47916666666666669</v>
      </c>
      <c r="C49" s="14">
        <v>0.48958333333333331</v>
      </c>
      <c r="D49" s="13">
        <v>1131</v>
      </c>
      <c r="E49" s="13">
        <v>1131</v>
      </c>
      <c r="F49" s="13">
        <v>1131</v>
      </c>
      <c r="G49" s="13">
        <v>1131</v>
      </c>
      <c r="H49" s="13">
        <v>1131</v>
      </c>
      <c r="I49" s="13">
        <v>1131</v>
      </c>
      <c r="J49" s="13">
        <v>1131</v>
      </c>
      <c r="K49" s="13">
        <v>1131</v>
      </c>
      <c r="L49" s="13">
        <v>1131</v>
      </c>
      <c r="M49" s="13">
        <v>1131</v>
      </c>
      <c r="N49" s="13">
        <v>1131</v>
      </c>
      <c r="O49" s="13">
        <v>1131</v>
      </c>
      <c r="P49" s="13">
        <v>1131</v>
      </c>
      <c r="Q49" s="13">
        <v>1131</v>
      </c>
      <c r="R49" s="13">
        <v>1131</v>
      </c>
      <c r="S49" s="13">
        <v>1131</v>
      </c>
      <c r="T49" s="13">
        <v>1131</v>
      </c>
      <c r="U49" s="13">
        <v>1131</v>
      </c>
      <c r="V49" s="13">
        <v>1131</v>
      </c>
      <c r="W49" s="13">
        <v>1131</v>
      </c>
      <c r="X49" s="13">
        <v>1131</v>
      </c>
      <c r="Y49" s="13">
        <v>1131</v>
      </c>
      <c r="Z49" s="13">
        <v>1131</v>
      </c>
      <c r="AA49" s="13">
        <v>1131</v>
      </c>
      <c r="AB49" s="13">
        <v>1131</v>
      </c>
      <c r="AC49" s="13">
        <v>1131</v>
      </c>
      <c r="AD49" s="13">
        <v>1131</v>
      </c>
      <c r="AE49" s="13">
        <v>1131</v>
      </c>
      <c r="AF49" s="13">
        <v>1131</v>
      </c>
      <c r="AG49" s="13">
        <v>1131</v>
      </c>
      <c r="AH49" s="13"/>
    </row>
    <row r="50" spans="1:34" ht="18.75" x14ac:dyDescent="0.3">
      <c r="A50" s="13">
        <v>48</v>
      </c>
      <c r="B50" s="14">
        <v>0.48958333333333331</v>
      </c>
      <c r="C50" s="14">
        <v>0.5</v>
      </c>
      <c r="D50" s="13">
        <v>1131</v>
      </c>
      <c r="E50" s="13">
        <v>1131</v>
      </c>
      <c r="F50" s="13">
        <v>1131</v>
      </c>
      <c r="G50" s="13">
        <v>1131</v>
      </c>
      <c r="H50" s="13">
        <v>1131</v>
      </c>
      <c r="I50" s="13">
        <v>1131</v>
      </c>
      <c r="J50" s="13">
        <v>1131</v>
      </c>
      <c r="K50" s="13">
        <v>1131</v>
      </c>
      <c r="L50" s="13">
        <v>1131</v>
      </c>
      <c r="M50" s="13">
        <v>1131</v>
      </c>
      <c r="N50" s="13">
        <v>1131</v>
      </c>
      <c r="O50" s="13">
        <v>1131</v>
      </c>
      <c r="P50" s="13">
        <v>1131</v>
      </c>
      <c r="Q50" s="13">
        <v>1131</v>
      </c>
      <c r="R50" s="13">
        <v>1131</v>
      </c>
      <c r="S50" s="13">
        <v>1131</v>
      </c>
      <c r="T50" s="13">
        <v>1131</v>
      </c>
      <c r="U50" s="13">
        <v>1131</v>
      </c>
      <c r="V50" s="13">
        <v>1131</v>
      </c>
      <c r="W50" s="13">
        <v>1131</v>
      </c>
      <c r="X50" s="13">
        <v>1131</v>
      </c>
      <c r="Y50" s="13">
        <v>1131</v>
      </c>
      <c r="Z50" s="13">
        <v>1131</v>
      </c>
      <c r="AA50" s="13">
        <v>1131</v>
      </c>
      <c r="AB50" s="13">
        <v>1131</v>
      </c>
      <c r="AC50" s="13">
        <v>1131</v>
      </c>
      <c r="AD50" s="13">
        <v>1131</v>
      </c>
      <c r="AE50" s="13">
        <v>1131</v>
      </c>
      <c r="AF50" s="13">
        <v>1131</v>
      </c>
      <c r="AG50" s="13">
        <v>1131</v>
      </c>
      <c r="AH50" s="13"/>
    </row>
    <row r="51" spans="1:34" ht="18.75" x14ac:dyDescent="0.3">
      <c r="A51" s="13">
        <v>49</v>
      </c>
      <c r="B51" s="14">
        <v>0.5</v>
      </c>
      <c r="C51" s="14">
        <v>0.51041666666666663</v>
      </c>
      <c r="D51" s="13">
        <v>1131</v>
      </c>
      <c r="E51" s="13">
        <v>1131</v>
      </c>
      <c r="F51" s="13">
        <v>1131</v>
      </c>
      <c r="G51" s="13">
        <v>1131</v>
      </c>
      <c r="H51" s="13">
        <v>1131</v>
      </c>
      <c r="I51" s="13">
        <v>1131</v>
      </c>
      <c r="J51" s="13">
        <v>1131</v>
      </c>
      <c r="K51" s="13">
        <v>1131</v>
      </c>
      <c r="L51" s="13">
        <v>1131</v>
      </c>
      <c r="M51" s="13">
        <v>1131</v>
      </c>
      <c r="N51" s="13">
        <v>1131</v>
      </c>
      <c r="O51" s="13">
        <v>1131</v>
      </c>
      <c r="P51" s="13">
        <v>1131</v>
      </c>
      <c r="Q51" s="13">
        <v>1131</v>
      </c>
      <c r="R51" s="13">
        <v>1131</v>
      </c>
      <c r="S51" s="13">
        <v>1131</v>
      </c>
      <c r="T51" s="13">
        <v>1131</v>
      </c>
      <c r="U51" s="13">
        <v>1131</v>
      </c>
      <c r="V51" s="13">
        <v>1131</v>
      </c>
      <c r="W51" s="13">
        <v>1131</v>
      </c>
      <c r="X51" s="13">
        <v>1131</v>
      </c>
      <c r="Y51" s="13">
        <v>1131</v>
      </c>
      <c r="Z51" s="13">
        <v>1131</v>
      </c>
      <c r="AA51" s="13">
        <v>1131</v>
      </c>
      <c r="AB51" s="13">
        <v>1131</v>
      </c>
      <c r="AC51" s="13">
        <v>1131</v>
      </c>
      <c r="AD51" s="13">
        <v>1131</v>
      </c>
      <c r="AE51" s="13">
        <v>1131</v>
      </c>
      <c r="AF51" s="13">
        <v>1131</v>
      </c>
      <c r="AG51" s="13">
        <v>1131</v>
      </c>
      <c r="AH51" s="13"/>
    </row>
    <row r="52" spans="1:34" ht="18.75" x14ac:dyDescent="0.3">
      <c r="A52" s="13">
        <v>50</v>
      </c>
      <c r="B52" s="14">
        <v>0.51041666666666663</v>
      </c>
      <c r="C52" s="14">
        <v>0.52083333333333337</v>
      </c>
      <c r="D52" s="13">
        <v>1131</v>
      </c>
      <c r="E52" s="13">
        <v>1131</v>
      </c>
      <c r="F52" s="13">
        <v>1131</v>
      </c>
      <c r="G52" s="13">
        <v>1131</v>
      </c>
      <c r="H52" s="13">
        <v>1131</v>
      </c>
      <c r="I52" s="13">
        <v>1131</v>
      </c>
      <c r="J52" s="13">
        <v>1131</v>
      </c>
      <c r="K52" s="13">
        <v>1131</v>
      </c>
      <c r="L52" s="13">
        <v>1131</v>
      </c>
      <c r="M52" s="13">
        <v>1131</v>
      </c>
      <c r="N52" s="13">
        <v>1131</v>
      </c>
      <c r="O52" s="13">
        <v>1131</v>
      </c>
      <c r="P52" s="13">
        <v>1131</v>
      </c>
      <c r="Q52" s="13">
        <v>1131</v>
      </c>
      <c r="R52" s="13">
        <v>1131</v>
      </c>
      <c r="S52" s="13">
        <v>1131</v>
      </c>
      <c r="T52" s="13">
        <v>1131</v>
      </c>
      <c r="U52" s="13">
        <v>1131</v>
      </c>
      <c r="V52" s="13">
        <v>1131</v>
      </c>
      <c r="W52" s="13">
        <v>1131</v>
      </c>
      <c r="X52" s="13">
        <v>1131</v>
      </c>
      <c r="Y52" s="13">
        <v>1131</v>
      </c>
      <c r="Z52" s="13">
        <v>1131</v>
      </c>
      <c r="AA52" s="13">
        <v>1131</v>
      </c>
      <c r="AB52" s="13">
        <v>1131</v>
      </c>
      <c r="AC52" s="13">
        <v>1131</v>
      </c>
      <c r="AD52" s="13">
        <v>1131</v>
      </c>
      <c r="AE52" s="13">
        <v>1131</v>
      </c>
      <c r="AF52" s="13">
        <v>1131</v>
      </c>
      <c r="AG52" s="13">
        <v>1131</v>
      </c>
      <c r="AH52" s="13"/>
    </row>
    <row r="53" spans="1:34" ht="18.75" x14ac:dyDescent="0.3">
      <c r="A53" s="13">
        <v>51</v>
      </c>
      <c r="B53" s="14">
        <v>0.52083333333333337</v>
      </c>
      <c r="C53" s="14">
        <v>0.53125</v>
      </c>
      <c r="D53" s="13">
        <v>1131</v>
      </c>
      <c r="E53" s="13">
        <v>1131</v>
      </c>
      <c r="F53" s="13">
        <v>1131</v>
      </c>
      <c r="G53" s="13">
        <v>1131</v>
      </c>
      <c r="H53" s="13">
        <v>1131</v>
      </c>
      <c r="I53" s="13">
        <v>1131</v>
      </c>
      <c r="J53" s="13">
        <v>1131</v>
      </c>
      <c r="K53" s="13">
        <v>1131</v>
      </c>
      <c r="L53" s="13">
        <v>1131</v>
      </c>
      <c r="M53" s="13">
        <v>1131</v>
      </c>
      <c r="N53" s="13">
        <v>1131</v>
      </c>
      <c r="O53" s="13">
        <v>1131</v>
      </c>
      <c r="P53" s="13">
        <v>1131</v>
      </c>
      <c r="Q53" s="13">
        <v>1131</v>
      </c>
      <c r="R53" s="13">
        <v>1131</v>
      </c>
      <c r="S53" s="13">
        <v>1131</v>
      </c>
      <c r="T53" s="13">
        <v>1131</v>
      </c>
      <c r="U53" s="13">
        <v>1131</v>
      </c>
      <c r="V53" s="13">
        <v>1131</v>
      </c>
      <c r="W53" s="13">
        <v>1131</v>
      </c>
      <c r="X53" s="13">
        <v>1131</v>
      </c>
      <c r="Y53" s="13">
        <v>1131</v>
      </c>
      <c r="Z53" s="13">
        <v>1131</v>
      </c>
      <c r="AA53" s="13">
        <v>1131</v>
      </c>
      <c r="AB53" s="13">
        <v>1131</v>
      </c>
      <c r="AC53" s="13">
        <v>1131</v>
      </c>
      <c r="AD53" s="13">
        <v>1131</v>
      </c>
      <c r="AE53" s="13">
        <v>1131</v>
      </c>
      <c r="AF53" s="13">
        <v>1131</v>
      </c>
      <c r="AG53" s="13">
        <v>1131</v>
      </c>
      <c r="AH53" s="13"/>
    </row>
    <row r="54" spans="1:34" ht="18.75" x14ac:dyDescent="0.3">
      <c r="A54" s="13">
        <v>52</v>
      </c>
      <c r="B54" s="14">
        <v>0.53125</v>
      </c>
      <c r="C54" s="14">
        <v>0.54166666666666663</v>
      </c>
      <c r="D54" s="13">
        <v>1131</v>
      </c>
      <c r="E54" s="13">
        <v>1131</v>
      </c>
      <c r="F54" s="13">
        <v>1131</v>
      </c>
      <c r="G54" s="13">
        <v>1131</v>
      </c>
      <c r="H54" s="13">
        <v>1131</v>
      </c>
      <c r="I54" s="13">
        <v>1131</v>
      </c>
      <c r="J54" s="13">
        <v>1131</v>
      </c>
      <c r="K54" s="13">
        <v>1131</v>
      </c>
      <c r="L54" s="13">
        <v>1131</v>
      </c>
      <c r="M54" s="13">
        <v>1131</v>
      </c>
      <c r="N54" s="13">
        <v>1131</v>
      </c>
      <c r="O54" s="13">
        <v>1131</v>
      </c>
      <c r="P54" s="13">
        <v>1131</v>
      </c>
      <c r="Q54" s="13">
        <v>1131</v>
      </c>
      <c r="R54" s="13">
        <v>1131</v>
      </c>
      <c r="S54" s="13">
        <v>1131</v>
      </c>
      <c r="T54" s="13">
        <v>1131</v>
      </c>
      <c r="U54" s="13">
        <v>1131</v>
      </c>
      <c r="V54" s="13">
        <v>1131</v>
      </c>
      <c r="W54" s="13">
        <v>1131</v>
      </c>
      <c r="X54" s="13">
        <v>1131</v>
      </c>
      <c r="Y54" s="13">
        <v>1131</v>
      </c>
      <c r="Z54" s="13">
        <v>1131</v>
      </c>
      <c r="AA54" s="13">
        <v>1131</v>
      </c>
      <c r="AB54" s="13">
        <v>1131</v>
      </c>
      <c r="AC54" s="13">
        <v>1131</v>
      </c>
      <c r="AD54" s="13">
        <v>1131</v>
      </c>
      <c r="AE54" s="13">
        <v>1131</v>
      </c>
      <c r="AF54" s="13">
        <v>1131</v>
      </c>
      <c r="AG54" s="13">
        <v>1131</v>
      </c>
      <c r="AH54" s="13"/>
    </row>
    <row r="55" spans="1:34" ht="18.75" x14ac:dyDescent="0.3">
      <c r="A55" s="13">
        <v>53</v>
      </c>
      <c r="B55" s="14">
        <v>0.54166666666666663</v>
      </c>
      <c r="C55" s="14">
        <v>0.55208333333333337</v>
      </c>
      <c r="D55" s="13">
        <v>1131</v>
      </c>
      <c r="E55" s="13">
        <v>1131</v>
      </c>
      <c r="F55" s="13">
        <v>1131</v>
      </c>
      <c r="G55" s="13">
        <v>1131</v>
      </c>
      <c r="H55" s="13">
        <v>1131</v>
      </c>
      <c r="I55" s="13">
        <v>1131</v>
      </c>
      <c r="J55" s="13">
        <v>1131</v>
      </c>
      <c r="K55" s="13">
        <v>1131</v>
      </c>
      <c r="L55" s="13">
        <v>1131</v>
      </c>
      <c r="M55" s="13">
        <v>1131</v>
      </c>
      <c r="N55" s="13">
        <v>1131</v>
      </c>
      <c r="O55" s="13">
        <v>1131</v>
      </c>
      <c r="P55" s="13">
        <v>1131</v>
      </c>
      <c r="Q55" s="13">
        <v>1131</v>
      </c>
      <c r="R55" s="13">
        <v>1131</v>
      </c>
      <c r="S55" s="13">
        <v>1131</v>
      </c>
      <c r="T55" s="13">
        <v>1131</v>
      </c>
      <c r="U55" s="13">
        <v>1131</v>
      </c>
      <c r="V55" s="13">
        <v>1131</v>
      </c>
      <c r="W55" s="13">
        <v>1131</v>
      </c>
      <c r="X55" s="13">
        <v>1131</v>
      </c>
      <c r="Y55" s="13">
        <v>1131</v>
      </c>
      <c r="Z55" s="13">
        <v>1131</v>
      </c>
      <c r="AA55" s="13">
        <v>1131</v>
      </c>
      <c r="AB55" s="13">
        <v>1131</v>
      </c>
      <c r="AC55" s="13">
        <v>1131</v>
      </c>
      <c r="AD55" s="13">
        <v>1131</v>
      </c>
      <c r="AE55" s="13">
        <v>1131</v>
      </c>
      <c r="AF55" s="13">
        <v>1131</v>
      </c>
      <c r="AG55" s="13">
        <v>1131</v>
      </c>
      <c r="AH55" s="13"/>
    </row>
    <row r="56" spans="1:34" ht="18.75" x14ac:dyDescent="0.3">
      <c r="A56" s="13">
        <v>54</v>
      </c>
      <c r="B56" s="14">
        <v>0.55208333333333337</v>
      </c>
      <c r="C56" s="14">
        <v>0.5625</v>
      </c>
      <c r="D56" s="13">
        <v>1131</v>
      </c>
      <c r="E56" s="13">
        <v>1131</v>
      </c>
      <c r="F56" s="13">
        <v>1131</v>
      </c>
      <c r="G56" s="13">
        <v>1131</v>
      </c>
      <c r="H56" s="13">
        <v>1131</v>
      </c>
      <c r="I56" s="13">
        <v>1131</v>
      </c>
      <c r="J56" s="13">
        <v>1131</v>
      </c>
      <c r="K56" s="13">
        <v>1131</v>
      </c>
      <c r="L56" s="13">
        <v>1131</v>
      </c>
      <c r="M56" s="13">
        <v>1131</v>
      </c>
      <c r="N56" s="13">
        <v>1131</v>
      </c>
      <c r="O56" s="13">
        <v>1131</v>
      </c>
      <c r="P56" s="13">
        <v>1131</v>
      </c>
      <c r="Q56" s="13">
        <v>1131</v>
      </c>
      <c r="R56" s="13">
        <v>1131</v>
      </c>
      <c r="S56" s="13">
        <v>1131</v>
      </c>
      <c r="T56" s="13">
        <v>1131</v>
      </c>
      <c r="U56" s="13">
        <v>1131</v>
      </c>
      <c r="V56" s="13">
        <v>1131</v>
      </c>
      <c r="W56" s="13">
        <v>1131</v>
      </c>
      <c r="X56" s="13">
        <v>1131</v>
      </c>
      <c r="Y56" s="13">
        <v>1131</v>
      </c>
      <c r="Z56" s="13">
        <v>1131</v>
      </c>
      <c r="AA56" s="13">
        <v>1131</v>
      </c>
      <c r="AB56" s="13">
        <v>1131</v>
      </c>
      <c r="AC56" s="13">
        <v>1131</v>
      </c>
      <c r="AD56" s="13">
        <v>1131</v>
      </c>
      <c r="AE56" s="13">
        <v>1131</v>
      </c>
      <c r="AF56" s="13">
        <v>1131</v>
      </c>
      <c r="AG56" s="13">
        <v>1131</v>
      </c>
      <c r="AH56" s="13"/>
    </row>
    <row r="57" spans="1:34" ht="18.75" x14ac:dyDescent="0.3">
      <c r="A57" s="13">
        <v>55</v>
      </c>
      <c r="B57" s="14">
        <v>0.5625</v>
      </c>
      <c r="C57" s="14">
        <v>0.57291666666666663</v>
      </c>
      <c r="D57" s="13">
        <v>1131</v>
      </c>
      <c r="E57" s="13">
        <v>1131</v>
      </c>
      <c r="F57" s="13">
        <v>1131</v>
      </c>
      <c r="G57" s="13">
        <v>1131</v>
      </c>
      <c r="H57" s="13">
        <v>1131</v>
      </c>
      <c r="I57" s="13">
        <v>1131</v>
      </c>
      <c r="J57" s="13">
        <v>1131</v>
      </c>
      <c r="K57" s="13">
        <v>1131</v>
      </c>
      <c r="L57" s="13">
        <v>1131</v>
      </c>
      <c r="M57" s="13">
        <v>1131</v>
      </c>
      <c r="N57" s="13">
        <v>1131</v>
      </c>
      <c r="O57" s="13">
        <v>1131</v>
      </c>
      <c r="P57" s="13">
        <v>1131</v>
      </c>
      <c r="Q57" s="13">
        <v>1131</v>
      </c>
      <c r="R57" s="13">
        <v>1131</v>
      </c>
      <c r="S57" s="13">
        <v>1131</v>
      </c>
      <c r="T57" s="13">
        <v>1131</v>
      </c>
      <c r="U57" s="13">
        <v>1131</v>
      </c>
      <c r="V57" s="13">
        <v>1131</v>
      </c>
      <c r="W57" s="13">
        <v>1131</v>
      </c>
      <c r="X57" s="13">
        <v>1131</v>
      </c>
      <c r="Y57" s="13">
        <v>1131</v>
      </c>
      <c r="Z57" s="13">
        <v>1131</v>
      </c>
      <c r="AA57" s="13">
        <v>1131</v>
      </c>
      <c r="AB57" s="13">
        <v>1131</v>
      </c>
      <c r="AC57" s="13">
        <v>1131</v>
      </c>
      <c r="AD57" s="13">
        <v>1131</v>
      </c>
      <c r="AE57" s="13">
        <v>1131</v>
      </c>
      <c r="AF57" s="13">
        <v>1131</v>
      </c>
      <c r="AG57" s="13">
        <v>1131</v>
      </c>
      <c r="AH57" s="13"/>
    </row>
    <row r="58" spans="1:34" ht="18.75" x14ac:dyDescent="0.3">
      <c r="A58" s="13">
        <v>56</v>
      </c>
      <c r="B58" s="14">
        <v>0.57291666666666663</v>
      </c>
      <c r="C58" s="14">
        <v>0.58333333333333337</v>
      </c>
      <c r="D58" s="13">
        <v>1131</v>
      </c>
      <c r="E58" s="13">
        <v>1131</v>
      </c>
      <c r="F58" s="13">
        <v>1131</v>
      </c>
      <c r="G58" s="13">
        <v>1131</v>
      </c>
      <c r="H58" s="13">
        <v>1131</v>
      </c>
      <c r="I58" s="13">
        <v>1131</v>
      </c>
      <c r="J58" s="13">
        <v>1131</v>
      </c>
      <c r="K58" s="13">
        <v>1131</v>
      </c>
      <c r="L58" s="13">
        <v>1131</v>
      </c>
      <c r="M58" s="13">
        <v>1131</v>
      </c>
      <c r="N58" s="13">
        <v>1131</v>
      </c>
      <c r="O58" s="13">
        <v>1131</v>
      </c>
      <c r="P58" s="13">
        <v>1131</v>
      </c>
      <c r="Q58" s="13">
        <v>1131</v>
      </c>
      <c r="R58" s="13">
        <v>1131</v>
      </c>
      <c r="S58" s="13">
        <v>1131</v>
      </c>
      <c r="T58" s="13">
        <v>1131</v>
      </c>
      <c r="U58" s="13">
        <v>1131</v>
      </c>
      <c r="V58" s="13">
        <v>1131</v>
      </c>
      <c r="W58" s="13">
        <v>1131</v>
      </c>
      <c r="X58" s="13">
        <v>1131</v>
      </c>
      <c r="Y58" s="13">
        <v>1131</v>
      </c>
      <c r="Z58" s="13">
        <v>1131</v>
      </c>
      <c r="AA58" s="13">
        <v>1131</v>
      </c>
      <c r="AB58" s="13">
        <v>1131</v>
      </c>
      <c r="AC58" s="13">
        <v>1131</v>
      </c>
      <c r="AD58" s="13">
        <v>1131</v>
      </c>
      <c r="AE58" s="13">
        <v>1131</v>
      </c>
      <c r="AF58" s="13">
        <v>1131</v>
      </c>
      <c r="AG58" s="13">
        <v>1131</v>
      </c>
      <c r="AH58" s="13"/>
    </row>
    <row r="59" spans="1:34" ht="18.75" x14ac:dyDescent="0.3">
      <c r="A59" s="13">
        <v>57</v>
      </c>
      <c r="B59" s="14">
        <v>0.58333333333333337</v>
      </c>
      <c r="C59" s="14">
        <v>0.59375</v>
      </c>
      <c r="D59" s="13">
        <v>1131</v>
      </c>
      <c r="E59" s="13">
        <v>1131</v>
      </c>
      <c r="F59" s="13">
        <v>1131</v>
      </c>
      <c r="G59" s="13">
        <v>1131</v>
      </c>
      <c r="H59" s="13">
        <v>1131</v>
      </c>
      <c r="I59" s="13">
        <v>1131</v>
      </c>
      <c r="J59" s="13">
        <v>1131</v>
      </c>
      <c r="K59" s="13">
        <v>1131</v>
      </c>
      <c r="L59" s="13">
        <v>1131</v>
      </c>
      <c r="M59" s="13">
        <v>1131</v>
      </c>
      <c r="N59" s="13">
        <v>1131</v>
      </c>
      <c r="O59" s="13">
        <v>1131</v>
      </c>
      <c r="P59" s="13">
        <v>1131</v>
      </c>
      <c r="Q59" s="13">
        <v>1131</v>
      </c>
      <c r="R59" s="13">
        <v>1131</v>
      </c>
      <c r="S59" s="13">
        <v>1131</v>
      </c>
      <c r="T59" s="13">
        <v>1131</v>
      </c>
      <c r="U59" s="13">
        <v>1131</v>
      </c>
      <c r="V59" s="13">
        <v>1131</v>
      </c>
      <c r="W59" s="13">
        <v>1131</v>
      </c>
      <c r="X59" s="13">
        <v>1131</v>
      </c>
      <c r="Y59" s="13">
        <v>1131</v>
      </c>
      <c r="Z59" s="13">
        <v>1131</v>
      </c>
      <c r="AA59" s="13">
        <v>1131</v>
      </c>
      <c r="AB59" s="13">
        <v>1131</v>
      </c>
      <c r="AC59" s="13">
        <v>1131</v>
      </c>
      <c r="AD59" s="13">
        <v>1131</v>
      </c>
      <c r="AE59" s="13">
        <v>1131</v>
      </c>
      <c r="AF59" s="13">
        <v>1131</v>
      </c>
      <c r="AG59" s="13">
        <v>1131</v>
      </c>
      <c r="AH59" s="13"/>
    </row>
    <row r="60" spans="1:34" ht="18.75" x14ac:dyDescent="0.3">
      <c r="A60" s="13">
        <v>58</v>
      </c>
      <c r="B60" s="14">
        <v>0.59375</v>
      </c>
      <c r="C60" s="14">
        <v>0.60416666666666663</v>
      </c>
      <c r="D60" s="13">
        <v>1131</v>
      </c>
      <c r="E60" s="13">
        <v>1131</v>
      </c>
      <c r="F60" s="13">
        <v>1131</v>
      </c>
      <c r="G60" s="13">
        <v>1131</v>
      </c>
      <c r="H60" s="13">
        <v>1131</v>
      </c>
      <c r="I60" s="13">
        <v>1131</v>
      </c>
      <c r="J60" s="13">
        <v>1131</v>
      </c>
      <c r="K60" s="13">
        <v>1131</v>
      </c>
      <c r="L60" s="13">
        <v>1131</v>
      </c>
      <c r="M60" s="13">
        <v>1131</v>
      </c>
      <c r="N60" s="13">
        <v>1131</v>
      </c>
      <c r="O60" s="13">
        <v>1131</v>
      </c>
      <c r="P60" s="13">
        <v>1131</v>
      </c>
      <c r="Q60" s="13">
        <v>1131</v>
      </c>
      <c r="R60" s="13">
        <v>1131</v>
      </c>
      <c r="S60" s="13">
        <v>1131</v>
      </c>
      <c r="T60" s="13">
        <v>1131</v>
      </c>
      <c r="U60" s="13">
        <v>1131</v>
      </c>
      <c r="V60" s="13">
        <v>1131</v>
      </c>
      <c r="W60" s="13">
        <v>1131</v>
      </c>
      <c r="X60" s="13">
        <v>1131</v>
      </c>
      <c r="Y60" s="13">
        <v>1131</v>
      </c>
      <c r="Z60" s="13">
        <v>1131</v>
      </c>
      <c r="AA60" s="13">
        <v>1131</v>
      </c>
      <c r="AB60" s="13">
        <v>1131</v>
      </c>
      <c r="AC60" s="13">
        <v>1131</v>
      </c>
      <c r="AD60" s="13">
        <v>1131</v>
      </c>
      <c r="AE60" s="13">
        <v>1131</v>
      </c>
      <c r="AF60" s="13">
        <v>1131</v>
      </c>
      <c r="AG60" s="13">
        <v>1131</v>
      </c>
      <c r="AH60" s="13"/>
    </row>
    <row r="61" spans="1:34" ht="18.75" x14ac:dyDescent="0.3">
      <c r="A61" s="13">
        <v>59</v>
      </c>
      <c r="B61" s="14">
        <v>0.60416666666666663</v>
      </c>
      <c r="C61" s="14">
        <v>0.61458333333333337</v>
      </c>
      <c r="D61" s="13">
        <v>1131</v>
      </c>
      <c r="E61" s="13">
        <v>1131</v>
      </c>
      <c r="F61" s="13">
        <v>1131</v>
      </c>
      <c r="G61" s="13">
        <v>1131</v>
      </c>
      <c r="H61" s="13">
        <v>1131</v>
      </c>
      <c r="I61" s="13">
        <v>1131</v>
      </c>
      <c r="J61" s="13">
        <v>1131</v>
      </c>
      <c r="K61" s="13">
        <v>1131</v>
      </c>
      <c r="L61" s="13">
        <v>1131</v>
      </c>
      <c r="M61" s="13">
        <v>1131</v>
      </c>
      <c r="N61" s="13">
        <v>1131</v>
      </c>
      <c r="O61" s="13">
        <v>1131</v>
      </c>
      <c r="P61" s="13">
        <v>1131</v>
      </c>
      <c r="Q61" s="13">
        <v>1131</v>
      </c>
      <c r="R61" s="13">
        <v>1131</v>
      </c>
      <c r="S61" s="13">
        <v>1131</v>
      </c>
      <c r="T61" s="13">
        <v>1131</v>
      </c>
      <c r="U61" s="13">
        <v>1131</v>
      </c>
      <c r="V61" s="13">
        <v>1131</v>
      </c>
      <c r="W61" s="13">
        <v>1131</v>
      </c>
      <c r="X61" s="13">
        <v>1131</v>
      </c>
      <c r="Y61" s="13">
        <v>1131</v>
      </c>
      <c r="Z61" s="13">
        <v>1131</v>
      </c>
      <c r="AA61" s="13">
        <v>1131</v>
      </c>
      <c r="AB61" s="13">
        <v>1131</v>
      </c>
      <c r="AC61" s="13">
        <v>1131</v>
      </c>
      <c r="AD61" s="13">
        <v>1131</v>
      </c>
      <c r="AE61" s="13">
        <v>1131</v>
      </c>
      <c r="AF61" s="13">
        <v>1131</v>
      </c>
      <c r="AG61" s="13">
        <v>1131</v>
      </c>
      <c r="AH61" s="13"/>
    </row>
    <row r="62" spans="1:34" ht="18.75" x14ac:dyDescent="0.3">
      <c r="A62" s="13">
        <v>60</v>
      </c>
      <c r="B62" s="14">
        <v>0.61458333333333337</v>
      </c>
      <c r="C62" s="14">
        <v>0.625</v>
      </c>
      <c r="D62" s="13">
        <v>1131</v>
      </c>
      <c r="E62" s="13">
        <v>1131</v>
      </c>
      <c r="F62" s="13">
        <v>1131</v>
      </c>
      <c r="G62" s="13">
        <v>1131</v>
      </c>
      <c r="H62" s="13">
        <v>1131</v>
      </c>
      <c r="I62" s="13">
        <v>1131</v>
      </c>
      <c r="J62" s="13">
        <v>1131</v>
      </c>
      <c r="K62" s="13">
        <v>1131</v>
      </c>
      <c r="L62" s="13">
        <v>1131</v>
      </c>
      <c r="M62" s="13">
        <v>1131</v>
      </c>
      <c r="N62" s="13">
        <v>1131</v>
      </c>
      <c r="O62" s="13">
        <v>1131</v>
      </c>
      <c r="P62" s="13">
        <v>1131</v>
      </c>
      <c r="Q62" s="13">
        <v>1131</v>
      </c>
      <c r="R62" s="13">
        <v>1131</v>
      </c>
      <c r="S62" s="13">
        <v>1131</v>
      </c>
      <c r="T62" s="13">
        <v>1131</v>
      </c>
      <c r="U62" s="13">
        <v>1131</v>
      </c>
      <c r="V62" s="13">
        <v>1131</v>
      </c>
      <c r="W62" s="13">
        <v>1131</v>
      </c>
      <c r="X62" s="13">
        <v>1131</v>
      </c>
      <c r="Y62" s="13">
        <v>1131</v>
      </c>
      <c r="Z62" s="13">
        <v>1131</v>
      </c>
      <c r="AA62" s="13">
        <v>1131</v>
      </c>
      <c r="AB62" s="13">
        <v>1131</v>
      </c>
      <c r="AC62" s="13">
        <v>1131</v>
      </c>
      <c r="AD62" s="13">
        <v>1131</v>
      </c>
      <c r="AE62" s="13">
        <v>1131</v>
      </c>
      <c r="AF62" s="13">
        <v>1131</v>
      </c>
      <c r="AG62" s="13">
        <v>1131</v>
      </c>
      <c r="AH62" s="13"/>
    </row>
    <row r="63" spans="1:34" ht="18.75" x14ac:dyDescent="0.3">
      <c r="A63" s="13">
        <v>61</v>
      </c>
      <c r="B63" s="14">
        <v>0.625</v>
      </c>
      <c r="C63" s="14">
        <v>0.63541666666666663</v>
      </c>
      <c r="D63" s="13">
        <v>1131</v>
      </c>
      <c r="E63" s="13">
        <v>1131</v>
      </c>
      <c r="F63" s="13">
        <v>1131</v>
      </c>
      <c r="G63" s="13">
        <v>1131</v>
      </c>
      <c r="H63" s="13">
        <v>1131</v>
      </c>
      <c r="I63" s="13">
        <v>1131</v>
      </c>
      <c r="J63" s="13">
        <v>1131</v>
      </c>
      <c r="K63" s="13">
        <v>1131</v>
      </c>
      <c r="L63" s="13">
        <v>1131</v>
      </c>
      <c r="M63" s="13">
        <v>1131</v>
      </c>
      <c r="N63" s="13">
        <v>1131</v>
      </c>
      <c r="O63" s="13">
        <v>1131</v>
      </c>
      <c r="P63" s="13">
        <v>1131</v>
      </c>
      <c r="Q63" s="13">
        <v>1131</v>
      </c>
      <c r="R63" s="13">
        <v>1131</v>
      </c>
      <c r="S63" s="13">
        <v>1131</v>
      </c>
      <c r="T63" s="13">
        <v>1131</v>
      </c>
      <c r="U63" s="13">
        <v>1131</v>
      </c>
      <c r="V63" s="13">
        <v>1131</v>
      </c>
      <c r="W63" s="13">
        <v>1131</v>
      </c>
      <c r="X63" s="13">
        <v>1131</v>
      </c>
      <c r="Y63" s="13">
        <v>1131</v>
      </c>
      <c r="Z63" s="13">
        <v>1131</v>
      </c>
      <c r="AA63" s="13">
        <v>1131</v>
      </c>
      <c r="AB63" s="13">
        <v>1131</v>
      </c>
      <c r="AC63" s="13">
        <v>1131</v>
      </c>
      <c r="AD63" s="13">
        <v>1131</v>
      </c>
      <c r="AE63" s="13">
        <v>1131</v>
      </c>
      <c r="AF63" s="13">
        <v>1131</v>
      </c>
      <c r="AG63" s="13">
        <v>1131</v>
      </c>
      <c r="AH63" s="13"/>
    </row>
    <row r="64" spans="1:34" ht="18.75" x14ac:dyDescent="0.3">
      <c r="A64" s="13">
        <v>62</v>
      </c>
      <c r="B64" s="14">
        <v>0.63541666666666663</v>
      </c>
      <c r="C64" s="14">
        <v>0.64583333333333337</v>
      </c>
      <c r="D64" s="13">
        <v>1131</v>
      </c>
      <c r="E64" s="13">
        <v>1131</v>
      </c>
      <c r="F64" s="13">
        <v>1131</v>
      </c>
      <c r="G64" s="13">
        <v>1131</v>
      </c>
      <c r="H64" s="13">
        <v>1131</v>
      </c>
      <c r="I64" s="13">
        <v>1131</v>
      </c>
      <c r="J64" s="13">
        <v>1131</v>
      </c>
      <c r="K64" s="13">
        <v>1131</v>
      </c>
      <c r="L64" s="13">
        <v>1131</v>
      </c>
      <c r="M64" s="13">
        <v>1131</v>
      </c>
      <c r="N64" s="13">
        <v>1131</v>
      </c>
      <c r="O64" s="13">
        <v>1131</v>
      </c>
      <c r="P64" s="13">
        <v>1131</v>
      </c>
      <c r="Q64" s="13">
        <v>1131</v>
      </c>
      <c r="R64" s="13">
        <v>1131</v>
      </c>
      <c r="S64" s="13">
        <v>1131</v>
      </c>
      <c r="T64" s="13">
        <v>1131</v>
      </c>
      <c r="U64" s="13">
        <v>1131</v>
      </c>
      <c r="V64" s="13">
        <v>1131</v>
      </c>
      <c r="W64" s="13">
        <v>1131</v>
      </c>
      <c r="X64" s="13">
        <v>1131</v>
      </c>
      <c r="Y64" s="13">
        <v>1131</v>
      </c>
      <c r="Z64" s="13">
        <v>1131</v>
      </c>
      <c r="AA64" s="13">
        <v>1131</v>
      </c>
      <c r="AB64" s="13">
        <v>1131</v>
      </c>
      <c r="AC64" s="13">
        <v>1131</v>
      </c>
      <c r="AD64" s="13">
        <v>1131</v>
      </c>
      <c r="AE64" s="13">
        <v>1131</v>
      </c>
      <c r="AF64" s="13">
        <v>1131</v>
      </c>
      <c r="AG64" s="13">
        <v>1131</v>
      </c>
      <c r="AH64" s="13"/>
    </row>
    <row r="65" spans="1:34" ht="18.75" x14ac:dyDescent="0.3">
      <c r="A65" s="13">
        <v>63</v>
      </c>
      <c r="B65" s="14">
        <v>0.64583333333333337</v>
      </c>
      <c r="C65" s="14">
        <v>0.65625</v>
      </c>
      <c r="D65" s="13">
        <v>1131</v>
      </c>
      <c r="E65" s="13">
        <v>1131</v>
      </c>
      <c r="F65" s="13">
        <v>1131</v>
      </c>
      <c r="G65" s="13">
        <v>1131</v>
      </c>
      <c r="H65" s="13">
        <v>1131</v>
      </c>
      <c r="I65" s="13">
        <v>1131</v>
      </c>
      <c r="J65" s="13">
        <v>1131</v>
      </c>
      <c r="K65" s="13">
        <v>1131</v>
      </c>
      <c r="L65" s="13">
        <v>1131</v>
      </c>
      <c r="M65" s="13">
        <v>1131</v>
      </c>
      <c r="N65" s="13">
        <v>1131</v>
      </c>
      <c r="O65" s="13">
        <v>1131</v>
      </c>
      <c r="P65" s="13">
        <v>1131</v>
      </c>
      <c r="Q65" s="13">
        <v>1131</v>
      </c>
      <c r="R65" s="13">
        <v>1131</v>
      </c>
      <c r="S65" s="13">
        <v>1131</v>
      </c>
      <c r="T65" s="13">
        <v>1131</v>
      </c>
      <c r="U65" s="13">
        <v>1131</v>
      </c>
      <c r="V65" s="13">
        <v>1131</v>
      </c>
      <c r="W65" s="13">
        <v>1131</v>
      </c>
      <c r="X65" s="13">
        <v>1131</v>
      </c>
      <c r="Y65" s="13">
        <v>1131</v>
      </c>
      <c r="Z65" s="13">
        <v>1131</v>
      </c>
      <c r="AA65" s="13">
        <v>1131</v>
      </c>
      <c r="AB65" s="13">
        <v>1131</v>
      </c>
      <c r="AC65" s="13">
        <v>1131</v>
      </c>
      <c r="AD65" s="13">
        <v>1131</v>
      </c>
      <c r="AE65" s="13">
        <v>1131</v>
      </c>
      <c r="AF65" s="13">
        <v>1131</v>
      </c>
      <c r="AG65" s="13">
        <v>1131</v>
      </c>
      <c r="AH65" s="13"/>
    </row>
    <row r="66" spans="1:34" ht="18.75" x14ac:dyDescent="0.3">
      <c r="A66" s="13">
        <v>64</v>
      </c>
      <c r="B66" s="14">
        <v>0.65625</v>
      </c>
      <c r="C66" s="14">
        <v>0.66666666666666663</v>
      </c>
      <c r="D66" s="13">
        <v>1131</v>
      </c>
      <c r="E66" s="13">
        <v>1131</v>
      </c>
      <c r="F66" s="13">
        <v>1131</v>
      </c>
      <c r="G66" s="13">
        <v>1131</v>
      </c>
      <c r="H66" s="13">
        <v>1131</v>
      </c>
      <c r="I66" s="13">
        <v>1131</v>
      </c>
      <c r="J66" s="13">
        <v>1131</v>
      </c>
      <c r="K66" s="13">
        <v>1131</v>
      </c>
      <c r="L66" s="13">
        <v>1131</v>
      </c>
      <c r="M66" s="13">
        <v>1131</v>
      </c>
      <c r="N66" s="13">
        <v>1131</v>
      </c>
      <c r="O66" s="13">
        <v>1131</v>
      </c>
      <c r="P66" s="13">
        <v>1131</v>
      </c>
      <c r="Q66" s="13">
        <v>1131</v>
      </c>
      <c r="R66" s="13">
        <v>1131</v>
      </c>
      <c r="S66" s="13">
        <v>1131</v>
      </c>
      <c r="T66" s="13">
        <v>1131</v>
      </c>
      <c r="U66" s="13">
        <v>1131</v>
      </c>
      <c r="V66" s="13">
        <v>1131</v>
      </c>
      <c r="W66" s="13">
        <v>1131</v>
      </c>
      <c r="X66" s="13">
        <v>1131</v>
      </c>
      <c r="Y66" s="13">
        <v>1131</v>
      </c>
      <c r="Z66" s="13">
        <v>1131</v>
      </c>
      <c r="AA66" s="13">
        <v>1131</v>
      </c>
      <c r="AB66" s="13">
        <v>1131</v>
      </c>
      <c r="AC66" s="13">
        <v>1131</v>
      </c>
      <c r="AD66" s="13">
        <v>1131</v>
      </c>
      <c r="AE66" s="13">
        <v>1131</v>
      </c>
      <c r="AF66" s="13">
        <v>1131</v>
      </c>
      <c r="AG66" s="13">
        <v>1131</v>
      </c>
      <c r="AH66" s="13"/>
    </row>
    <row r="67" spans="1:34" ht="18.75" x14ac:dyDescent="0.3">
      <c r="A67" s="13">
        <v>65</v>
      </c>
      <c r="B67" s="14">
        <v>0.66666666666666663</v>
      </c>
      <c r="C67" s="14">
        <v>0.67708333333333337</v>
      </c>
      <c r="D67" s="13">
        <v>1131</v>
      </c>
      <c r="E67" s="13">
        <v>1131</v>
      </c>
      <c r="F67" s="13">
        <v>1131</v>
      </c>
      <c r="G67" s="13">
        <v>1131</v>
      </c>
      <c r="H67" s="13">
        <v>1131</v>
      </c>
      <c r="I67" s="13">
        <v>1131</v>
      </c>
      <c r="J67" s="13">
        <v>1131</v>
      </c>
      <c r="K67" s="13">
        <v>1131</v>
      </c>
      <c r="L67" s="13">
        <v>1131</v>
      </c>
      <c r="M67" s="13">
        <v>1131</v>
      </c>
      <c r="N67" s="13">
        <v>1131</v>
      </c>
      <c r="O67" s="13">
        <v>1131</v>
      </c>
      <c r="P67" s="13">
        <v>1131</v>
      </c>
      <c r="Q67" s="13">
        <v>1131</v>
      </c>
      <c r="R67" s="13">
        <v>1131</v>
      </c>
      <c r="S67" s="13">
        <v>1131</v>
      </c>
      <c r="T67" s="13">
        <v>1131</v>
      </c>
      <c r="U67" s="13">
        <v>1131</v>
      </c>
      <c r="V67" s="13">
        <v>1131</v>
      </c>
      <c r="W67" s="13">
        <v>1131</v>
      </c>
      <c r="X67" s="13">
        <v>1131</v>
      </c>
      <c r="Y67" s="13">
        <v>1131</v>
      </c>
      <c r="Z67" s="13">
        <v>1131</v>
      </c>
      <c r="AA67" s="13">
        <v>1131</v>
      </c>
      <c r="AB67" s="13">
        <v>1131</v>
      </c>
      <c r="AC67" s="13">
        <v>1131</v>
      </c>
      <c r="AD67" s="13">
        <v>1131</v>
      </c>
      <c r="AE67" s="13">
        <v>1131</v>
      </c>
      <c r="AF67" s="13">
        <v>1131</v>
      </c>
      <c r="AG67" s="13">
        <v>1131</v>
      </c>
      <c r="AH67" s="13"/>
    </row>
    <row r="68" spans="1:34" ht="18.75" x14ac:dyDescent="0.3">
      <c r="A68" s="13">
        <v>66</v>
      </c>
      <c r="B68" s="14">
        <v>0.67708333333333337</v>
      </c>
      <c r="C68" s="14">
        <v>0.6875</v>
      </c>
      <c r="D68" s="13">
        <v>1131</v>
      </c>
      <c r="E68" s="13">
        <v>1131</v>
      </c>
      <c r="F68" s="13">
        <v>1131</v>
      </c>
      <c r="G68" s="13">
        <v>1131</v>
      </c>
      <c r="H68" s="13">
        <v>1131</v>
      </c>
      <c r="I68" s="13">
        <v>1131</v>
      </c>
      <c r="J68" s="13">
        <v>1131</v>
      </c>
      <c r="K68" s="13">
        <v>1131</v>
      </c>
      <c r="L68" s="13">
        <v>1131</v>
      </c>
      <c r="M68" s="13">
        <v>1131</v>
      </c>
      <c r="N68" s="13">
        <v>1131</v>
      </c>
      <c r="O68" s="13">
        <v>1131</v>
      </c>
      <c r="P68" s="13">
        <v>1131</v>
      </c>
      <c r="Q68" s="13">
        <v>1131</v>
      </c>
      <c r="R68" s="13">
        <v>1131</v>
      </c>
      <c r="S68" s="13">
        <v>1131</v>
      </c>
      <c r="T68" s="13">
        <v>1131</v>
      </c>
      <c r="U68" s="13">
        <v>1131</v>
      </c>
      <c r="V68" s="13">
        <v>1131</v>
      </c>
      <c r="W68" s="13">
        <v>1131</v>
      </c>
      <c r="X68" s="13">
        <v>1131</v>
      </c>
      <c r="Y68" s="13">
        <v>1131</v>
      </c>
      <c r="Z68" s="13">
        <v>1131</v>
      </c>
      <c r="AA68" s="13">
        <v>1131</v>
      </c>
      <c r="AB68" s="13">
        <v>1131</v>
      </c>
      <c r="AC68" s="13">
        <v>1131</v>
      </c>
      <c r="AD68" s="13">
        <v>1131</v>
      </c>
      <c r="AE68" s="13">
        <v>1131</v>
      </c>
      <c r="AF68" s="13">
        <v>1131</v>
      </c>
      <c r="AG68" s="13">
        <v>1131</v>
      </c>
      <c r="AH68" s="13"/>
    </row>
    <row r="69" spans="1:34" ht="18.75" x14ac:dyDescent="0.3">
      <c r="A69" s="13">
        <v>67</v>
      </c>
      <c r="B69" s="14">
        <v>0.6875</v>
      </c>
      <c r="C69" s="14">
        <v>0.69791666666666663</v>
      </c>
      <c r="D69" s="13">
        <v>1131</v>
      </c>
      <c r="E69" s="13">
        <v>1131</v>
      </c>
      <c r="F69" s="13">
        <v>1131</v>
      </c>
      <c r="G69" s="13">
        <v>1131</v>
      </c>
      <c r="H69" s="13">
        <v>1131</v>
      </c>
      <c r="I69" s="13">
        <v>1131</v>
      </c>
      <c r="J69" s="13">
        <v>1131</v>
      </c>
      <c r="K69" s="13">
        <v>1131</v>
      </c>
      <c r="L69" s="13">
        <v>1131</v>
      </c>
      <c r="M69" s="13">
        <v>1131</v>
      </c>
      <c r="N69" s="13">
        <v>1131</v>
      </c>
      <c r="O69" s="13">
        <v>1131</v>
      </c>
      <c r="P69" s="13">
        <v>1131</v>
      </c>
      <c r="Q69" s="13">
        <v>1131</v>
      </c>
      <c r="R69" s="13">
        <v>1131</v>
      </c>
      <c r="S69" s="13">
        <v>1131</v>
      </c>
      <c r="T69" s="13">
        <v>1131</v>
      </c>
      <c r="U69" s="13">
        <v>1131</v>
      </c>
      <c r="V69" s="13">
        <v>1131</v>
      </c>
      <c r="W69" s="13">
        <v>1131</v>
      </c>
      <c r="X69" s="13">
        <v>1131</v>
      </c>
      <c r="Y69" s="13">
        <v>1131</v>
      </c>
      <c r="Z69" s="13">
        <v>1131</v>
      </c>
      <c r="AA69" s="13">
        <v>1131</v>
      </c>
      <c r="AB69" s="13">
        <v>1131</v>
      </c>
      <c r="AC69" s="13">
        <v>1131</v>
      </c>
      <c r="AD69" s="13">
        <v>1131</v>
      </c>
      <c r="AE69" s="13">
        <v>1131</v>
      </c>
      <c r="AF69" s="13">
        <v>1131</v>
      </c>
      <c r="AG69" s="13">
        <v>1131</v>
      </c>
      <c r="AH69" s="13"/>
    </row>
    <row r="70" spans="1:34" ht="18.75" x14ac:dyDescent="0.3">
      <c r="A70" s="13">
        <v>68</v>
      </c>
      <c r="B70" s="14">
        <v>0.69791666666666663</v>
      </c>
      <c r="C70" s="14">
        <v>0.70833333333333337</v>
      </c>
      <c r="D70" s="13">
        <v>1131</v>
      </c>
      <c r="E70" s="13">
        <v>1131</v>
      </c>
      <c r="F70" s="13">
        <v>1131</v>
      </c>
      <c r="G70" s="13">
        <v>1131</v>
      </c>
      <c r="H70" s="13">
        <v>1131</v>
      </c>
      <c r="I70" s="13">
        <v>1131</v>
      </c>
      <c r="J70" s="13">
        <v>1131</v>
      </c>
      <c r="K70" s="13">
        <v>1131</v>
      </c>
      <c r="L70" s="13">
        <v>1131</v>
      </c>
      <c r="M70" s="13">
        <v>1131</v>
      </c>
      <c r="N70" s="13">
        <v>1131</v>
      </c>
      <c r="O70" s="13">
        <v>1131</v>
      </c>
      <c r="P70" s="13">
        <v>1131</v>
      </c>
      <c r="Q70" s="13">
        <v>1131</v>
      </c>
      <c r="R70" s="13">
        <v>1131</v>
      </c>
      <c r="S70" s="13">
        <v>1131</v>
      </c>
      <c r="T70" s="13">
        <v>1131</v>
      </c>
      <c r="U70" s="13">
        <v>1131</v>
      </c>
      <c r="V70" s="13">
        <v>1131</v>
      </c>
      <c r="W70" s="13">
        <v>1131</v>
      </c>
      <c r="X70" s="13">
        <v>1131</v>
      </c>
      <c r="Y70" s="13">
        <v>1131</v>
      </c>
      <c r="Z70" s="13">
        <v>1131</v>
      </c>
      <c r="AA70" s="13">
        <v>1131</v>
      </c>
      <c r="AB70" s="13">
        <v>1131</v>
      </c>
      <c r="AC70" s="13">
        <v>1131</v>
      </c>
      <c r="AD70" s="13">
        <v>1131</v>
      </c>
      <c r="AE70" s="13">
        <v>1131</v>
      </c>
      <c r="AF70" s="13">
        <v>1131</v>
      </c>
      <c r="AG70" s="13">
        <v>1131</v>
      </c>
      <c r="AH70" s="13"/>
    </row>
    <row r="71" spans="1:34" ht="18.75" x14ac:dyDescent="0.3">
      <c r="A71" s="13">
        <v>69</v>
      </c>
      <c r="B71" s="14">
        <v>0.70833333333333337</v>
      </c>
      <c r="C71" s="14">
        <v>0.71875</v>
      </c>
      <c r="D71" s="13">
        <v>1131</v>
      </c>
      <c r="E71" s="13">
        <v>1131</v>
      </c>
      <c r="F71" s="13">
        <v>1131</v>
      </c>
      <c r="G71" s="13">
        <v>1131</v>
      </c>
      <c r="H71" s="13">
        <v>1131</v>
      </c>
      <c r="I71" s="13">
        <v>1131</v>
      </c>
      <c r="J71" s="13">
        <v>1131</v>
      </c>
      <c r="K71" s="13">
        <v>1131</v>
      </c>
      <c r="L71" s="13">
        <v>1131</v>
      </c>
      <c r="M71" s="13">
        <v>1131</v>
      </c>
      <c r="N71" s="13">
        <v>1131</v>
      </c>
      <c r="O71" s="13">
        <v>1131</v>
      </c>
      <c r="P71" s="13">
        <v>1131</v>
      </c>
      <c r="Q71" s="13">
        <v>1131</v>
      </c>
      <c r="R71" s="13">
        <v>1131</v>
      </c>
      <c r="S71" s="13">
        <v>1131</v>
      </c>
      <c r="T71" s="13">
        <v>1131</v>
      </c>
      <c r="U71" s="13">
        <v>1131</v>
      </c>
      <c r="V71" s="13">
        <v>1131</v>
      </c>
      <c r="W71" s="13">
        <v>1131</v>
      </c>
      <c r="X71" s="13">
        <v>1131</v>
      </c>
      <c r="Y71" s="13">
        <v>1131</v>
      </c>
      <c r="Z71" s="13">
        <v>1131</v>
      </c>
      <c r="AA71" s="13">
        <v>1131</v>
      </c>
      <c r="AB71" s="13">
        <v>1131</v>
      </c>
      <c r="AC71" s="13">
        <v>1131</v>
      </c>
      <c r="AD71" s="13">
        <v>1131</v>
      </c>
      <c r="AE71" s="13">
        <v>1131</v>
      </c>
      <c r="AF71" s="13">
        <v>1131</v>
      </c>
      <c r="AG71" s="13">
        <v>1131</v>
      </c>
      <c r="AH71" s="13"/>
    </row>
    <row r="72" spans="1:34" ht="18.75" x14ac:dyDescent="0.3">
      <c r="A72" s="13">
        <v>70</v>
      </c>
      <c r="B72" s="14">
        <v>0.71875</v>
      </c>
      <c r="C72" s="14">
        <v>0.72916666666666663</v>
      </c>
      <c r="D72" s="13">
        <v>1131</v>
      </c>
      <c r="E72" s="13">
        <v>1131</v>
      </c>
      <c r="F72" s="13">
        <v>1131</v>
      </c>
      <c r="G72" s="13">
        <v>1131</v>
      </c>
      <c r="H72" s="13">
        <v>1131</v>
      </c>
      <c r="I72" s="13">
        <v>1131</v>
      </c>
      <c r="J72" s="13">
        <v>1131</v>
      </c>
      <c r="K72" s="13">
        <v>1131</v>
      </c>
      <c r="L72" s="13">
        <v>1131</v>
      </c>
      <c r="M72" s="13">
        <v>1131</v>
      </c>
      <c r="N72" s="13">
        <v>1131</v>
      </c>
      <c r="O72" s="13">
        <v>1131</v>
      </c>
      <c r="P72" s="13">
        <v>1131</v>
      </c>
      <c r="Q72" s="13">
        <v>1131</v>
      </c>
      <c r="R72" s="13">
        <v>1131</v>
      </c>
      <c r="S72" s="13">
        <v>1131</v>
      </c>
      <c r="T72" s="13">
        <v>1131</v>
      </c>
      <c r="U72" s="13">
        <v>1131</v>
      </c>
      <c r="V72" s="13">
        <v>1131</v>
      </c>
      <c r="W72" s="13">
        <v>1131</v>
      </c>
      <c r="X72" s="13">
        <v>1131</v>
      </c>
      <c r="Y72" s="13">
        <v>1131</v>
      </c>
      <c r="Z72" s="13">
        <v>1131</v>
      </c>
      <c r="AA72" s="13">
        <v>1131</v>
      </c>
      <c r="AB72" s="13">
        <v>1131</v>
      </c>
      <c r="AC72" s="13">
        <v>1131</v>
      </c>
      <c r="AD72" s="13">
        <v>1131</v>
      </c>
      <c r="AE72" s="13">
        <v>1131</v>
      </c>
      <c r="AF72" s="13">
        <v>1131</v>
      </c>
      <c r="AG72" s="13">
        <v>1131</v>
      </c>
      <c r="AH72" s="13"/>
    </row>
    <row r="73" spans="1:34" ht="18.75" x14ac:dyDescent="0.3">
      <c r="A73" s="13">
        <v>71</v>
      </c>
      <c r="B73" s="14">
        <v>0.72916666666666663</v>
      </c>
      <c r="C73" s="14">
        <v>0.73958333333333337</v>
      </c>
      <c r="D73" s="13">
        <v>1131</v>
      </c>
      <c r="E73" s="13">
        <v>1131</v>
      </c>
      <c r="F73" s="13">
        <v>1131</v>
      </c>
      <c r="G73" s="13">
        <v>1131</v>
      </c>
      <c r="H73" s="13">
        <v>1131</v>
      </c>
      <c r="I73" s="13">
        <v>1131</v>
      </c>
      <c r="J73" s="13">
        <v>1131</v>
      </c>
      <c r="K73" s="13">
        <v>1131</v>
      </c>
      <c r="L73" s="13">
        <v>1131</v>
      </c>
      <c r="M73" s="13">
        <v>1131</v>
      </c>
      <c r="N73" s="13">
        <v>1131</v>
      </c>
      <c r="O73" s="13">
        <v>1131</v>
      </c>
      <c r="P73" s="13">
        <v>1131</v>
      </c>
      <c r="Q73" s="13">
        <v>1131</v>
      </c>
      <c r="R73" s="13">
        <v>1131</v>
      </c>
      <c r="S73" s="13">
        <v>1131</v>
      </c>
      <c r="T73" s="13">
        <v>1131</v>
      </c>
      <c r="U73" s="13">
        <v>1131</v>
      </c>
      <c r="V73" s="13">
        <v>1131</v>
      </c>
      <c r="W73" s="13">
        <v>1131</v>
      </c>
      <c r="X73" s="13">
        <v>1131</v>
      </c>
      <c r="Y73" s="13">
        <v>1131</v>
      </c>
      <c r="Z73" s="13">
        <v>1131</v>
      </c>
      <c r="AA73" s="13">
        <v>1131</v>
      </c>
      <c r="AB73" s="13">
        <v>1131</v>
      </c>
      <c r="AC73" s="13">
        <v>1131</v>
      </c>
      <c r="AD73" s="13">
        <v>1131</v>
      </c>
      <c r="AE73" s="13">
        <v>1131</v>
      </c>
      <c r="AF73" s="13">
        <v>1131</v>
      </c>
      <c r="AG73" s="13">
        <v>1131</v>
      </c>
      <c r="AH73" s="13"/>
    </row>
    <row r="74" spans="1:34" ht="18.75" x14ac:dyDescent="0.3">
      <c r="A74" s="13">
        <v>72</v>
      </c>
      <c r="B74" s="14">
        <v>0.73958333333333337</v>
      </c>
      <c r="C74" s="14">
        <v>0.75</v>
      </c>
      <c r="D74" s="13">
        <v>1131</v>
      </c>
      <c r="E74" s="13">
        <v>1131</v>
      </c>
      <c r="F74" s="13">
        <v>1131</v>
      </c>
      <c r="G74" s="13">
        <v>1131</v>
      </c>
      <c r="H74" s="13">
        <v>1131</v>
      </c>
      <c r="I74" s="13">
        <v>1131</v>
      </c>
      <c r="J74" s="13">
        <v>1131</v>
      </c>
      <c r="K74" s="13">
        <v>1131</v>
      </c>
      <c r="L74" s="13">
        <v>1131</v>
      </c>
      <c r="M74" s="13">
        <v>1131</v>
      </c>
      <c r="N74" s="13">
        <v>1131</v>
      </c>
      <c r="O74" s="13">
        <v>1131</v>
      </c>
      <c r="P74" s="13">
        <v>1131</v>
      </c>
      <c r="Q74" s="13">
        <v>1131</v>
      </c>
      <c r="R74" s="13">
        <v>1131</v>
      </c>
      <c r="S74" s="13">
        <v>1131</v>
      </c>
      <c r="T74" s="13">
        <v>1131</v>
      </c>
      <c r="U74" s="13">
        <v>1131</v>
      </c>
      <c r="V74" s="13">
        <v>1131</v>
      </c>
      <c r="W74" s="13">
        <v>1131</v>
      </c>
      <c r="X74" s="13">
        <v>1131</v>
      </c>
      <c r="Y74" s="13">
        <v>1131</v>
      </c>
      <c r="Z74" s="13">
        <v>1131</v>
      </c>
      <c r="AA74" s="13">
        <v>1131</v>
      </c>
      <c r="AB74" s="13">
        <v>1131</v>
      </c>
      <c r="AC74" s="13">
        <v>1131</v>
      </c>
      <c r="AD74" s="13">
        <v>1131</v>
      </c>
      <c r="AE74" s="13">
        <v>1131</v>
      </c>
      <c r="AF74" s="13">
        <v>1131</v>
      </c>
      <c r="AG74" s="13">
        <v>1131</v>
      </c>
      <c r="AH74" s="13"/>
    </row>
    <row r="75" spans="1:34" ht="18.75" x14ac:dyDescent="0.3">
      <c r="A75" s="13">
        <v>73</v>
      </c>
      <c r="B75" s="14">
        <v>0.75</v>
      </c>
      <c r="C75" s="14">
        <v>0.76041666666666663</v>
      </c>
      <c r="D75" s="13">
        <v>1131</v>
      </c>
      <c r="E75" s="13">
        <v>1131</v>
      </c>
      <c r="F75" s="13">
        <v>1131</v>
      </c>
      <c r="G75" s="13">
        <v>1131</v>
      </c>
      <c r="H75" s="13">
        <v>1131</v>
      </c>
      <c r="I75" s="13">
        <v>1131</v>
      </c>
      <c r="J75" s="13">
        <v>1131</v>
      </c>
      <c r="K75" s="13">
        <v>1131</v>
      </c>
      <c r="L75" s="13">
        <v>1131</v>
      </c>
      <c r="M75" s="13">
        <v>1131</v>
      </c>
      <c r="N75" s="13">
        <v>1131</v>
      </c>
      <c r="O75" s="13">
        <v>1131</v>
      </c>
      <c r="P75" s="13">
        <v>1131</v>
      </c>
      <c r="Q75" s="13">
        <v>1131</v>
      </c>
      <c r="R75" s="13">
        <v>1131</v>
      </c>
      <c r="S75" s="13">
        <v>1131</v>
      </c>
      <c r="T75" s="13">
        <v>1131</v>
      </c>
      <c r="U75" s="13">
        <v>1131</v>
      </c>
      <c r="V75" s="13">
        <v>1131</v>
      </c>
      <c r="W75" s="13">
        <v>1131</v>
      </c>
      <c r="X75" s="13">
        <v>1131</v>
      </c>
      <c r="Y75" s="13">
        <v>1131</v>
      </c>
      <c r="Z75" s="13">
        <v>1131</v>
      </c>
      <c r="AA75" s="13">
        <v>1131</v>
      </c>
      <c r="AB75" s="13">
        <v>1131</v>
      </c>
      <c r="AC75" s="13">
        <v>1131</v>
      </c>
      <c r="AD75" s="13">
        <v>1131</v>
      </c>
      <c r="AE75" s="13">
        <v>1131</v>
      </c>
      <c r="AF75" s="13">
        <v>1131</v>
      </c>
      <c r="AG75" s="13">
        <v>1131</v>
      </c>
      <c r="AH75" s="13"/>
    </row>
    <row r="76" spans="1:34" ht="18.75" x14ac:dyDescent="0.3">
      <c r="A76" s="13">
        <v>74</v>
      </c>
      <c r="B76" s="14">
        <v>0.76041666666666663</v>
      </c>
      <c r="C76" s="14">
        <v>0.77083333333333337</v>
      </c>
      <c r="D76" s="13">
        <v>1131</v>
      </c>
      <c r="E76" s="13">
        <v>1131</v>
      </c>
      <c r="F76" s="13">
        <v>1131</v>
      </c>
      <c r="G76" s="13">
        <v>1131</v>
      </c>
      <c r="H76" s="13">
        <v>1131</v>
      </c>
      <c r="I76" s="13">
        <v>1131</v>
      </c>
      <c r="J76" s="13">
        <v>1131</v>
      </c>
      <c r="K76" s="13">
        <v>1131</v>
      </c>
      <c r="L76" s="13">
        <v>1131</v>
      </c>
      <c r="M76" s="13">
        <v>1131</v>
      </c>
      <c r="N76" s="13">
        <v>1131</v>
      </c>
      <c r="O76" s="13">
        <v>1131</v>
      </c>
      <c r="P76" s="13">
        <v>1131</v>
      </c>
      <c r="Q76" s="13">
        <v>1131</v>
      </c>
      <c r="R76" s="13">
        <v>1131</v>
      </c>
      <c r="S76" s="13">
        <v>1131</v>
      </c>
      <c r="T76" s="13">
        <v>1131</v>
      </c>
      <c r="U76" s="13">
        <v>1131</v>
      </c>
      <c r="V76" s="13">
        <v>1131</v>
      </c>
      <c r="W76" s="13">
        <v>1131</v>
      </c>
      <c r="X76" s="13">
        <v>1131</v>
      </c>
      <c r="Y76" s="13">
        <v>1131</v>
      </c>
      <c r="Z76" s="13">
        <v>1131</v>
      </c>
      <c r="AA76" s="13">
        <v>1131</v>
      </c>
      <c r="AB76" s="13">
        <v>1131</v>
      </c>
      <c r="AC76" s="13">
        <v>1131</v>
      </c>
      <c r="AD76" s="13">
        <v>1131</v>
      </c>
      <c r="AE76" s="13">
        <v>1131</v>
      </c>
      <c r="AF76" s="13">
        <v>1131</v>
      </c>
      <c r="AG76" s="13">
        <v>1131</v>
      </c>
      <c r="AH76" s="13"/>
    </row>
    <row r="77" spans="1:34" ht="18.75" x14ac:dyDescent="0.3">
      <c r="A77" s="13">
        <v>75</v>
      </c>
      <c r="B77" s="14">
        <v>0.77083333333333337</v>
      </c>
      <c r="C77" s="14">
        <v>0.78125</v>
      </c>
      <c r="D77" s="13">
        <v>1131</v>
      </c>
      <c r="E77" s="13">
        <v>1131</v>
      </c>
      <c r="F77" s="13">
        <v>1131</v>
      </c>
      <c r="G77" s="13">
        <v>1131</v>
      </c>
      <c r="H77" s="13">
        <v>1131</v>
      </c>
      <c r="I77" s="13">
        <v>1131</v>
      </c>
      <c r="J77" s="13">
        <v>1131</v>
      </c>
      <c r="K77" s="13">
        <v>1131</v>
      </c>
      <c r="L77" s="13">
        <v>1131</v>
      </c>
      <c r="M77" s="13">
        <v>1131</v>
      </c>
      <c r="N77" s="13">
        <v>1131</v>
      </c>
      <c r="O77" s="13">
        <v>1131</v>
      </c>
      <c r="P77" s="13">
        <v>1131</v>
      </c>
      <c r="Q77" s="13">
        <v>1131</v>
      </c>
      <c r="R77" s="13">
        <v>1131</v>
      </c>
      <c r="S77" s="13">
        <v>1131</v>
      </c>
      <c r="T77" s="13">
        <v>1131</v>
      </c>
      <c r="U77" s="13">
        <v>1131</v>
      </c>
      <c r="V77" s="13">
        <v>1131</v>
      </c>
      <c r="W77" s="13">
        <v>1131</v>
      </c>
      <c r="X77" s="13">
        <v>1131</v>
      </c>
      <c r="Y77" s="13">
        <v>1131</v>
      </c>
      <c r="Z77" s="13">
        <v>1131</v>
      </c>
      <c r="AA77" s="13">
        <v>1131</v>
      </c>
      <c r="AB77" s="13">
        <v>1131</v>
      </c>
      <c r="AC77" s="13">
        <v>1131</v>
      </c>
      <c r="AD77" s="13">
        <v>1131</v>
      </c>
      <c r="AE77" s="13">
        <v>1131</v>
      </c>
      <c r="AF77" s="13">
        <v>1131</v>
      </c>
      <c r="AG77" s="13">
        <v>1131</v>
      </c>
      <c r="AH77" s="13"/>
    </row>
    <row r="78" spans="1:34" ht="18.75" x14ac:dyDescent="0.3">
      <c r="A78" s="13">
        <v>76</v>
      </c>
      <c r="B78" s="14">
        <v>0.78125</v>
      </c>
      <c r="C78" s="14">
        <v>0.79166666666666663</v>
      </c>
      <c r="D78" s="13">
        <v>1131</v>
      </c>
      <c r="E78" s="13">
        <v>1131</v>
      </c>
      <c r="F78" s="13">
        <v>1131</v>
      </c>
      <c r="G78" s="13">
        <v>1131</v>
      </c>
      <c r="H78" s="13">
        <v>1131</v>
      </c>
      <c r="I78" s="13">
        <v>1131</v>
      </c>
      <c r="J78" s="13">
        <v>1131</v>
      </c>
      <c r="K78" s="13">
        <v>1131</v>
      </c>
      <c r="L78" s="13">
        <v>1131</v>
      </c>
      <c r="M78" s="13">
        <v>1131</v>
      </c>
      <c r="N78" s="13">
        <v>1131</v>
      </c>
      <c r="O78" s="13">
        <v>1131</v>
      </c>
      <c r="P78" s="13">
        <v>1131</v>
      </c>
      <c r="Q78" s="13">
        <v>1131</v>
      </c>
      <c r="R78" s="13">
        <v>1131</v>
      </c>
      <c r="S78" s="13">
        <v>1131</v>
      </c>
      <c r="T78" s="13">
        <v>1131</v>
      </c>
      <c r="U78" s="13">
        <v>1131</v>
      </c>
      <c r="V78" s="13">
        <v>1131</v>
      </c>
      <c r="W78" s="13">
        <v>1131</v>
      </c>
      <c r="X78" s="13">
        <v>1131</v>
      </c>
      <c r="Y78" s="13">
        <v>1131</v>
      </c>
      <c r="Z78" s="13">
        <v>1131</v>
      </c>
      <c r="AA78" s="13">
        <v>1131</v>
      </c>
      <c r="AB78" s="13">
        <v>1131</v>
      </c>
      <c r="AC78" s="13">
        <v>1131</v>
      </c>
      <c r="AD78" s="13">
        <v>1131</v>
      </c>
      <c r="AE78" s="13">
        <v>1131</v>
      </c>
      <c r="AF78" s="13">
        <v>1131</v>
      </c>
      <c r="AG78" s="13">
        <v>1131</v>
      </c>
      <c r="AH78" s="13"/>
    </row>
    <row r="79" spans="1:34" ht="18.75" x14ac:dyDescent="0.3">
      <c r="A79" s="13">
        <v>77</v>
      </c>
      <c r="B79" s="14">
        <v>0.79166666666666663</v>
      </c>
      <c r="C79" s="14">
        <v>0.80208333333333337</v>
      </c>
      <c r="D79" s="13">
        <v>1131</v>
      </c>
      <c r="E79" s="13">
        <v>1131</v>
      </c>
      <c r="F79" s="13">
        <v>1131</v>
      </c>
      <c r="G79" s="13">
        <v>1131</v>
      </c>
      <c r="H79" s="13">
        <v>1131</v>
      </c>
      <c r="I79" s="13">
        <v>1131</v>
      </c>
      <c r="J79" s="13">
        <v>1131</v>
      </c>
      <c r="K79" s="13">
        <v>1131</v>
      </c>
      <c r="L79" s="13">
        <v>1131</v>
      </c>
      <c r="M79" s="13">
        <v>1131</v>
      </c>
      <c r="N79" s="13">
        <v>1131</v>
      </c>
      <c r="O79" s="13">
        <v>1131</v>
      </c>
      <c r="P79" s="13">
        <v>1131</v>
      </c>
      <c r="Q79" s="13">
        <v>1131</v>
      </c>
      <c r="R79" s="13">
        <v>1131</v>
      </c>
      <c r="S79" s="13">
        <v>1131</v>
      </c>
      <c r="T79" s="13">
        <v>1131</v>
      </c>
      <c r="U79" s="13">
        <v>1131</v>
      </c>
      <c r="V79" s="13">
        <v>1131</v>
      </c>
      <c r="W79" s="13">
        <v>1131</v>
      </c>
      <c r="X79" s="13">
        <v>1131</v>
      </c>
      <c r="Y79" s="13">
        <v>1131</v>
      </c>
      <c r="Z79" s="13">
        <v>1131</v>
      </c>
      <c r="AA79" s="13">
        <v>1131</v>
      </c>
      <c r="AB79" s="13">
        <v>1131</v>
      </c>
      <c r="AC79" s="13">
        <v>1131</v>
      </c>
      <c r="AD79" s="13">
        <v>1131</v>
      </c>
      <c r="AE79" s="13">
        <v>1131</v>
      </c>
      <c r="AF79" s="13">
        <v>1131</v>
      </c>
      <c r="AG79" s="13">
        <v>1131</v>
      </c>
      <c r="AH79" s="13"/>
    </row>
    <row r="80" spans="1:34" ht="18.75" x14ac:dyDescent="0.3">
      <c r="A80" s="13">
        <v>78</v>
      </c>
      <c r="B80" s="14">
        <v>0.80208333333333337</v>
      </c>
      <c r="C80" s="14">
        <v>0.8125</v>
      </c>
      <c r="D80" s="13">
        <v>1131</v>
      </c>
      <c r="E80" s="13">
        <v>1131</v>
      </c>
      <c r="F80" s="13">
        <v>1131</v>
      </c>
      <c r="G80" s="13">
        <v>1131</v>
      </c>
      <c r="H80" s="13">
        <v>1131</v>
      </c>
      <c r="I80" s="13">
        <v>1131</v>
      </c>
      <c r="J80" s="13">
        <v>1131</v>
      </c>
      <c r="K80" s="13">
        <v>1131</v>
      </c>
      <c r="L80" s="13">
        <v>1131</v>
      </c>
      <c r="M80" s="13">
        <v>1131</v>
      </c>
      <c r="N80" s="13">
        <v>1131</v>
      </c>
      <c r="O80" s="13">
        <v>1131</v>
      </c>
      <c r="P80" s="13">
        <v>1131</v>
      </c>
      <c r="Q80" s="13">
        <v>1131</v>
      </c>
      <c r="R80" s="13">
        <v>1131</v>
      </c>
      <c r="S80" s="13">
        <v>1131</v>
      </c>
      <c r="T80" s="13">
        <v>1131</v>
      </c>
      <c r="U80" s="13">
        <v>1131</v>
      </c>
      <c r="V80" s="13">
        <v>1131</v>
      </c>
      <c r="W80" s="13">
        <v>1131</v>
      </c>
      <c r="X80" s="13">
        <v>1131</v>
      </c>
      <c r="Y80" s="13">
        <v>1131</v>
      </c>
      <c r="Z80" s="13">
        <v>1131</v>
      </c>
      <c r="AA80" s="13">
        <v>1131</v>
      </c>
      <c r="AB80" s="13">
        <v>1131</v>
      </c>
      <c r="AC80" s="13">
        <v>1131</v>
      </c>
      <c r="AD80" s="13">
        <v>1131</v>
      </c>
      <c r="AE80" s="13">
        <v>1131</v>
      </c>
      <c r="AF80" s="13">
        <v>1131</v>
      </c>
      <c r="AG80" s="13">
        <v>1131</v>
      </c>
      <c r="AH80" s="13"/>
    </row>
    <row r="81" spans="1:34" ht="18.75" x14ac:dyDescent="0.3">
      <c r="A81" s="13">
        <v>79</v>
      </c>
      <c r="B81" s="14">
        <v>0.8125</v>
      </c>
      <c r="C81" s="14">
        <v>0.82291666666666663</v>
      </c>
      <c r="D81" s="13">
        <v>1131</v>
      </c>
      <c r="E81" s="13">
        <v>1131</v>
      </c>
      <c r="F81" s="13">
        <v>1131</v>
      </c>
      <c r="G81" s="13">
        <v>1131</v>
      </c>
      <c r="H81" s="13">
        <v>1131</v>
      </c>
      <c r="I81" s="13">
        <v>1131</v>
      </c>
      <c r="J81" s="13">
        <v>1131</v>
      </c>
      <c r="K81" s="13">
        <v>1131</v>
      </c>
      <c r="L81" s="13">
        <v>1131</v>
      </c>
      <c r="M81" s="13">
        <v>1131</v>
      </c>
      <c r="N81" s="13">
        <v>1131</v>
      </c>
      <c r="O81" s="13">
        <v>1131</v>
      </c>
      <c r="P81" s="13">
        <v>1131</v>
      </c>
      <c r="Q81" s="13">
        <v>1131</v>
      </c>
      <c r="R81" s="13">
        <v>1131</v>
      </c>
      <c r="S81" s="13">
        <v>1131</v>
      </c>
      <c r="T81" s="13">
        <v>1131</v>
      </c>
      <c r="U81" s="13">
        <v>1131</v>
      </c>
      <c r="V81" s="13">
        <v>1131</v>
      </c>
      <c r="W81" s="13">
        <v>1131</v>
      </c>
      <c r="X81" s="13">
        <v>1131</v>
      </c>
      <c r="Y81" s="13">
        <v>1131</v>
      </c>
      <c r="Z81" s="13">
        <v>1131</v>
      </c>
      <c r="AA81" s="13">
        <v>1131</v>
      </c>
      <c r="AB81" s="13">
        <v>1131</v>
      </c>
      <c r="AC81" s="13">
        <v>1131</v>
      </c>
      <c r="AD81" s="13">
        <v>1131</v>
      </c>
      <c r="AE81" s="13">
        <v>1131</v>
      </c>
      <c r="AF81" s="13">
        <v>1131</v>
      </c>
      <c r="AG81" s="13">
        <v>1131</v>
      </c>
      <c r="AH81" s="13"/>
    </row>
    <row r="82" spans="1:34" ht="18.75" x14ac:dyDescent="0.3">
      <c r="A82" s="13">
        <v>80</v>
      </c>
      <c r="B82" s="14">
        <v>0.82291666666666663</v>
      </c>
      <c r="C82" s="14">
        <v>0.83333333333333337</v>
      </c>
      <c r="D82" s="13">
        <v>1131</v>
      </c>
      <c r="E82" s="13">
        <v>1131</v>
      </c>
      <c r="F82" s="13">
        <v>1131</v>
      </c>
      <c r="G82" s="13">
        <v>1131</v>
      </c>
      <c r="H82" s="13">
        <v>1131</v>
      </c>
      <c r="I82" s="13">
        <v>1131</v>
      </c>
      <c r="J82" s="13">
        <v>1131</v>
      </c>
      <c r="K82" s="13">
        <v>1131</v>
      </c>
      <c r="L82" s="13">
        <v>1131</v>
      </c>
      <c r="M82" s="13">
        <v>1131</v>
      </c>
      <c r="N82" s="13">
        <v>1131</v>
      </c>
      <c r="O82" s="13">
        <v>1131</v>
      </c>
      <c r="P82" s="13">
        <v>1131</v>
      </c>
      <c r="Q82" s="13">
        <v>1131</v>
      </c>
      <c r="R82" s="13">
        <v>1131</v>
      </c>
      <c r="S82" s="13">
        <v>1131</v>
      </c>
      <c r="T82" s="13">
        <v>1131</v>
      </c>
      <c r="U82" s="13">
        <v>1131</v>
      </c>
      <c r="V82" s="13">
        <v>1131</v>
      </c>
      <c r="W82" s="13">
        <v>1131</v>
      </c>
      <c r="X82" s="13">
        <v>1131</v>
      </c>
      <c r="Y82" s="13">
        <v>1131</v>
      </c>
      <c r="Z82" s="13">
        <v>1131</v>
      </c>
      <c r="AA82" s="13">
        <v>1131</v>
      </c>
      <c r="AB82" s="13">
        <v>1131</v>
      </c>
      <c r="AC82" s="13">
        <v>1131</v>
      </c>
      <c r="AD82" s="13">
        <v>1131</v>
      </c>
      <c r="AE82" s="13">
        <v>1131</v>
      </c>
      <c r="AF82" s="13">
        <v>1131</v>
      </c>
      <c r="AG82" s="13">
        <v>1131</v>
      </c>
      <c r="AH82" s="13"/>
    </row>
    <row r="83" spans="1:34" ht="18.75" x14ac:dyDescent="0.3">
      <c r="A83" s="13">
        <v>81</v>
      </c>
      <c r="B83" s="14">
        <v>0.83333333333333337</v>
      </c>
      <c r="C83" s="14">
        <v>0.84375</v>
      </c>
      <c r="D83" s="13">
        <v>1131</v>
      </c>
      <c r="E83" s="13">
        <v>1131</v>
      </c>
      <c r="F83" s="13">
        <v>1131</v>
      </c>
      <c r="G83" s="13">
        <v>1131</v>
      </c>
      <c r="H83" s="13">
        <v>1131</v>
      </c>
      <c r="I83" s="13">
        <v>1131</v>
      </c>
      <c r="J83" s="13">
        <v>1131</v>
      </c>
      <c r="K83" s="13">
        <v>1131</v>
      </c>
      <c r="L83" s="13">
        <v>1131</v>
      </c>
      <c r="M83" s="13">
        <v>1131</v>
      </c>
      <c r="N83" s="13">
        <v>1131</v>
      </c>
      <c r="O83" s="13">
        <v>1131</v>
      </c>
      <c r="P83" s="13">
        <v>1131</v>
      </c>
      <c r="Q83" s="13">
        <v>1131</v>
      </c>
      <c r="R83" s="13">
        <v>1131</v>
      </c>
      <c r="S83" s="13">
        <v>1131</v>
      </c>
      <c r="T83" s="13">
        <v>1131</v>
      </c>
      <c r="U83" s="13">
        <v>1131</v>
      </c>
      <c r="V83" s="13">
        <v>1131</v>
      </c>
      <c r="W83" s="13">
        <v>1131</v>
      </c>
      <c r="X83" s="13">
        <v>1131</v>
      </c>
      <c r="Y83" s="13">
        <v>1131</v>
      </c>
      <c r="Z83" s="13">
        <v>1131</v>
      </c>
      <c r="AA83" s="13">
        <v>1131</v>
      </c>
      <c r="AB83" s="13">
        <v>1131</v>
      </c>
      <c r="AC83" s="13">
        <v>1131</v>
      </c>
      <c r="AD83" s="13">
        <v>1131</v>
      </c>
      <c r="AE83" s="13">
        <v>1131</v>
      </c>
      <c r="AF83" s="13">
        <v>1131</v>
      </c>
      <c r="AG83" s="13">
        <v>1131</v>
      </c>
      <c r="AH83" s="13"/>
    </row>
    <row r="84" spans="1:34" ht="18.75" x14ac:dyDescent="0.3">
      <c r="A84" s="13">
        <v>82</v>
      </c>
      <c r="B84" s="14">
        <v>0.84375</v>
      </c>
      <c r="C84" s="14">
        <v>0.85416666666666663</v>
      </c>
      <c r="D84" s="13">
        <v>1131</v>
      </c>
      <c r="E84" s="13">
        <v>1131</v>
      </c>
      <c r="F84" s="13">
        <v>1131</v>
      </c>
      <c r="G84" s="13">
        <v>1131</v>
      </c>
      <c r="H84" s="13">
        <v>1131</v>
      </c>
      <c r="I84" s="13">
        <v>1131</v>
      </c>
      <c r="J84" s="13">
        <v>1131</v>
      </c>
      <c r="K84" s="13">
        <v>1131</v>
      </c>
      <c r="L84" s="13">
        <v>1131</v>
      </c>
      <c r="M84" s="13">
        <v>1131</v>
      </c>
      <c r="N84" s="13">
        <v>1131</v>
      </c>
      <c r="O84" s="13">
        <v>1131</v>
      </c>
      <c r="P84" s="13">
        <v>1131</v>
      </c>
      <c r="Q84" s="13">
        <v>1131</v>
      </c>
      <c r="R84" s="13">
        <v>1131</v>
      </c>
      <c r="S84" s="13">
        <v>1131</v>
      </c>
      <c r="T84" s="13">
        <v>1131</v>
      </c>
      <c r="U84" s="13">
        <v>1131</v>
      </c>
      <c r="V84" s="13">
        <v>1131</v>
      </c>
      <c r="W84" s="13">
        <v>1131</v>
      </c>
      <c r="X84" s="13">
        <v>1131</v>
      </c>
      <c r="Y84" s="13">
        <v>1131</v>
      </c>
      <c r="Z84" s="13">
        <v>1131</v>
      </c>
      <c r="AA84" s="13">
        <v>1131</v>
      </c>
      <c r="AB84" s="13">
        <v>1131</v>
      </c>
      <c r="AC84" s="13">
        <v>1131</v>
      </c>
      <c r="AD84" s="13">
        <v>1131</v>
      </c>
      <c r="AE84" s="13">
        <v>1131</v>
      </c>
      <c r="AF84" s="13">
        <v>1131</v>
      </c>
      <c r="AG84" s="13">
        <v>1131</v>
      </c>
      <c r="AH84" s="13"/>
    </row>
    <row r="85" spans="1:34" ht="18.75" x14ac:dyDescent="0.3">
      <c r="A85" s="13">
        <v>83</v>
      </c>
      <c r="B85" s="14">
        <v>0.85416666666666663</v>
      </c>
      <c r="C85" s="14">
        <v>0.86458333333333337</v>
      </c>
      <c r="D85" s="13">
        <v>1131</v>
      </c>
      <c r="E85" s="13">
        <v>1131</v>
      </c>
      <c r="F85" s="13">
        <v>1131</v>
      </c>
      <c r="G85" s="13">
        <v>1131</v>
      </c>
      <c r="H85" s="13">
        <v>1131</v>
      </c>
      <c r="I85" s="13">
        <v>1131</v>
      </c>
      <c r="J85" s="13">
        <v>1131</v>
      </c>
      <c r="K85" s="13">
        <v>1131</v>
      </c>
      <c r="L85" s="13">
        <v>1131</v>
      </c>
      <c r="M85" s="13">
        <v>1131</v>
      </c>
      <c r="N85" s="13">
        <v>1131</v>
      </c>
      <c r="O85" s="13">
        <v>1131</v>
      </c>
      <c r="P85" s="13">
        <v>1131</v>
      </c>
      <c r="Q85" s="13">
        <v>1131</v>
      </c>
      <c r="R85" s="13">
        <v>1131</v>
      </c>
      <c r="S85" s="13">
        <v>1131</v>
      </c>
      <c r="T85" s="13">
        <v>1131</v>
      </c>
      <c r="U85" s="13">
        <v>1131</v>
      </c>
      <c r="V85" s="13">
        <v>1131</v>
      </c>
      <c r="W85" s="13">
        <v>1131</v>
      </c>
      <c r="X85" s="13">
        <v>1131</v>
      </c>
      <c r="Y85" s="13">
        <v>1131</v>
      </c>
      <c r="Z85" s="13">
        <v>1131</v>
      </c>
      <c r="AA85" s="13">
        <v>1131</v>
      </c>
      <c r="AB85" s="13">
        <v>1131</v>
      </c>
      <c r="AC85" s="13">
        <v>1131</v>
      </c>
      <c r="AD85" s="13">
        <v>1131</v>
      </c>
      <c r="AE85" s="13">
        <v>1131</v>
      </c>
      <c r="AF85" s="13">
        <v>1131</v>
      </c>
      <c r="AG85" s="13">
        <v>1131</v>
      </c>
      <c r="AH85" s="13"/>
    </row>
    <row r="86" spans="1:34" ht="18.75" x14ac:dyDescent="0.3">
      <c r="A86" s="13">
        <v>84</v>
      </c>
      <c r="B86" s="14">
        <v>0.86458333333333337</v>
      </c>
      <c r="C86" s="14">
        <v>0.875</v>
      </c>
      <c r="D86" s="13">
        <v>1131</v>
      </c>
      <c r="E86" s="13">
        <v>1131</v>
      </c>
      <c r="F86" s="13">
        <v>1131</v>
      </c>
      <c r="G86" s="13">
        <v>1131</v>
      </c>
      <c r="H86" s="13">
        <v>1131</v>
      </c>
      <c r="I86" s="13">
        <v>1131</v>
      </c>
      <c r="J86" s="13">
        <v>1131</v>
      </c>
      <c r="K86" s="13">
        <v>1131</v>
      </c>
      <c r="L86" s="13">
        <v>1131</v>
      </c>
      <c r="M86" s="13">
        <v>1131</v>
      </c>
      <c r="N86" s="13">
        <v>1131</v>
      </c>
      <c r="O86" s="13">
        <v>1131</v>
      </c>
      <c r="P86" s="13">
        <v>1131</v>
      </c>
      <c r="Q86" s="13">
        <v>1131</v>
      </c>
      <c r="R86" s="13">
        <v>1131</v>
      </c>
      <c r="S86" s="13">
        <v>1131</v>
      </c>
      <c r="T86" s="13">
        <v>1131</v>
      </c>
      <c r="U86" s="13">
        <v>1131</v>
      </c>
      <c r="V86" s="13">
        <v>1131</v>
      </c>
      <c r="W86" s="13">
        <v>1131</v>
      </c>
      <c r="X86" s="13">
        <v>1131</v>
      </c>
      <c r="Y86" s="13">
        <v>1131</v>
      </c>
      <c r="Z86" s="13">
        <v>1131</v>
      </c>
      <c r="AA86" s="13">
        <v>1131</v>
      </c>
      <c r="AB86" s="13">
        <v>1131</v>
      </c>
      <c r="AC86" s="13">
        <v>1131</v>
      </c>
      <c r="AD86" s="13">
        <v>1131</v>
      </c>
      <c r="AE86" s="13">
        <v>1131</v>
      </c>
      <c r="AF86" s="13">
        <v>1131</v>
      </c>
      <c r="AG86" s="13">
        <v>1131</v>
      </c>
      <c r="AH86" s="13"/>
    </row>
    <row r="87" spans="1:34" ht="18.75" x14ac:dyDescent="0.3">
      <c r="A87" s="13">
        <v>85</v>
      </c>
      <c r="B87" s="14">
        <v>0.875</v>
      </c>
      <c r="C87" s="14">
        <v>0.88541666666666663</v>
      </c>
      <c r="D87" s="13">
        <v>1131</v>
      </c>
      <c r="E87" s="13">
        <v>1131</v>
      </c>
      <c r="F87" s="13">
        <v>1131</v>
      </c>
      <c r="G87" s="13">
        <v>1131</v>
      </c>
      <c r="H87" s="13">
        <v>1131</v>
      </c>
      <c r="I87" s="13">
        <v>1131</v>
      </c>
      <c r="J87" s="13">
        <v>1131</v>
      </c>
      <c r="K87" s="13">
        <v>1131</v>
      </c>
      <c r="L87" s="13">
        <v>1131</v>
      </c>
      <c r="M87" s="13">
        <v>1131</v>
      </c>
      <c r="N87" s="13">
        <v>1131</v>
      </c>
      <c r="O87" s="13">
        <v>1131</v>
      </c>
      <c r="P87" s="13">
        <v>1131</v>
      </c>
      <c r="Q87" s="13">
        <v>1131</v>
      </c>
      <c r="R87" s="13">
        <v>1131</v>
      </c>
      <c r="S87" s="13">
        <v>1131</v>
      </c>
      <c r="T87" s="13">
        <v>1131</v>
      </c>
      <c r="U87" s="13">
        <v>1131</v>
      </c>
      <c r="V87" s="13">
        <v>1131</v>
      </c>
      <c r="W87" s="13">
        <v>1131</v>
      </c>
      <c r="X87" s="13">
        <v>1131</v>
      </c>
      <c r="Y87" s="13">
        <v>1131</v>
      </c>
      <c r="Z87" s="13">
        <v>1131</v>
      </c>
      <c r="AA87" s="13">
        <v>1131</v>
      </c>
      <c r="AB87" s="13">
        <v>1131</v>
      </c>
      <c r="AC87" s="13">
        <v>1131</v>
      </c>
      <c r="AD87" s="13">
        <v>1131</v>
      </c>
      <c r="AE87" s="13">
        <v>1131</v>
      </c>
      <c r="AF87" s="13">
        <v>1131</v>
      </c>
      <c r="AG87" s="13">
        <v>1131</v>
      </c>
      <c r="AH87" s="13"/>
    </row>
    <row r="88" spans="1:34" ht="18.75" x14ac:dyDescent="0.3">
      <c r="A88" s="13">
        <v>86</v>
      </c>
      <c r="B88" s="14">
        <v>0.88541666666666663</v>
      </c>
      <c r="C88" s="14">
        <v>0.89583333333333337</v>
      </c>
      <c r="D88" s="13">
        <v>1131</v>
      </c>
      <c r="E88" s="13">
        <v>1131</v>
      </c>
      <c r="F88" s="13">
        <v>1131</v>
      </c>
      <c r="G88" s="13">
        <v>1131</v>
      </c>
      <c r="H88" s="13">
        <v>1131</v>
      </c>
      <c r="I88" s="13">
        <v>1131</v>
      </c>
      <c r="J88" s="13">
        <v>1131</v>
      </c>
      <c r="K88" s="13">
        <v>1131</v>
      </c>
      <c r="L88" s="13">
        <v>1131</v>
      </c>
      <c r="M88" s="13">
        <v>1131</v>
      </c>
      <c r="N88" s="13">
        <v>1131</v>
      </c>
      <c r="O88" s="13">
        <v>1131</v>
      </c>
      <c r="P88" s="13">
        <v>1131</v>
      </c>
      <c r="Q88" s="13">
        <v>1131</v>
      </c>
      <c r="R88" s="13">
        <v>1131</v>
      </c>
      <c r="S88" s="13">
        <v>1131</v>
      </c>
      <c r="T88" s="13">
        <v>1131</v>
      </c>
      <c r="U88" s="13">
        <v>1131</v>
      </c>
      <c r="V88" s="13">
        <v>1131</v>
      </c>
      <c r="W88" s="13">
        <v>1131</v>
      </c>
      <c r="X88" s="13">
        <v>1131</v>
      </c>
      <c r="Y88" s="13">
        <v>1131</v>
      </c>
      <c r="Z88" s="13">
        <v>1131</v>
      </c>
      <c r="AA88" s="13">
        <v>1131</v>
      </c>
      <c r="AB88" s="13">
        <v>1131</v>
      </c>
      <c r="AC88" s="13">
        <v>1131</v>
      </c>
      <c r="AD88" s="13">
        <v>1131</v>
      </c>
      <c r="AE88" s="13">
        <v>1131</v>
      </c>
      <c r="AF88" s="13">
        <v>1131</v>
      </c>
      <c r="AG88" s="13">
        <v>1131</v>
      </c>
      <c r="AH88" s="13"/>
    </row>
    <row r="89" spans="1:34" ht="18.75" x14ac:dyDescent="0.3">
      <c r="A89" s="13">
        <v>87</v>
      </c>
      <c r="B89" s="14">
        <v>0.89583333333333337</v>
      </c>
      <c r="C89" s="14">
        <v>0.90625</v>
      </c>
      <c r="D89" s="13">
        <v>1131</v>
      </c>
      <c r="E89" s="13">
        <v>1131</v>
      </c>
      <c r="F89" s="13">
        <v>1131</v>
      </c>
      <c r="G89" s="13">
        <v>1131</v>
      </c>
      <c r="H89" s="13">
        <v>1131</v>
      </c>
      <c r="I89" s="13">
        <v>1131</v>
      </c>
      <c r="J89" s="13">
        <v>1131</v>
      </c>
      <c r="K89" s="13">
        <v>1131</v>
      </c>
      <c r="L89" s="13">
        <v>1131</v>
      </c>
      <c r="M89" s="13">
        <v>1131</v>
      </c>
      <c r="N89" s="13">
        <v>1131</v>
      </c>
      <c r="O89" s="13">
        <v>1131</v>
      </c>
      <c r="P89" s="13">
        <v>1131</v>
      </c>
      <c r="Q89" s="13">
        <v>1131</v>
      </c>
      <c r="R89" s="13">
        <v>1131</v>
      </c>
      <c r="S89" s="13">
        <v>1131</v>
      </c>
      <c r="T89" s="13">
        <v>1131</v>
      </c>
      <c r="U89" s="13">
        <v>1131</v>
      </c>
      <c r="V89" s="13">
        <v>1131</v>
      </c>
      <c r="W89" s="13">
        <v>1131</v>
      </c>
      <c r="X89" s="13">
        <v>1131</v>
      </c>
      <c r="Y89" s="13">
        <v>1131</v>
      </c>
      <c r="Z89" s="13">
        <v>1131</v>
      </c>
      <c r="AA89" s="13">
        <v>1131</v>
      </c>
      <c r="AB89" s="13">
        <v>1131</v>
      </c>
      <c r="AC89" s="13">
        <v>1131</v>
      </c>
      <c r="AD89" s="13">
        <v>1131</v>
      </c>
      <c r="AE89" s="13">
        <v>1131</v>
      </c>
      <c r="AF89" s="13">
        <v>1131</v>
      </c>
      <c r="AG89" s="13">
        <v>1131</v>
      </c>
      <c r="AH89" s="13"/>
    </row>
    <row r="90" spans="1:34" ht="18.75" x14ac:dyDescent="0.3">
      <c r="A90" s="13">
        <v>88</v>
      </c>
      <c r="B90" s="14">
        <v>0.90625</v>
      </c>
      <c r="C90" s="14">
        <v>0.91666666666666663</v>
      </c>
      <c r="D90" s="13">
        <v>1131</v>
      </c>
      <c r="E90" s="13">
        <v>1131</v>
      </c>
      <c r="F90" s="13">
        <v>1131</v>
      </c>
      <c r="G90" s="13">
        <v>1131</v>
      </c>
      <c r="H90" s="13">
        <v>1131</v>
      </c>
      <c r="I90" s="13">
        <v>1131</v>
      </c>
      <c r="J90" s="13">
        <v>1131</v>
      </c>
      <c r="K90" s="13">
        <v>1131</v>
      </c>
      <c r="L90" s="13">
        <v>1131</v>
      </c>
      <c r="M90" s="13">
        <v>1131</v>
      </c>
      <c r="N90" s="13">
        <v>1131</v>
      </c>
      <c r="O90" s="13">
        <v>1131</v>
      </c>
      <c r="P90" s="13">
        <v>1131</v>
      </c>
      <c r="Q90" s="13">
        <v>1131</v>
      </c>
      <c r="R90" s="13">
        <v>1131</v>
      </c>
      <c r="S90" s="13">
        <v>1131</v>
      </c>
      <c r="T90" s="13">
        <v>1131</v>
      </c>
      <c r="U90" s="13">
        <v>1131</v>
      </c>
      <c r="V90" s="13">
        <v>1131</v>
      </c>
      <c r="W90" s="13">
        <v>1131</v>
      </c>
      <c r="X90" s="13">
        <v>1131</v>
      </c>
      <c r="Y90" s="13">
        <v>1131</v>
      </c>
      <c r="Z90" s="13">
        <v>1131</v>
      </c>
      <c r="AA90" s="13">
        <v>1131</v>
      </c>
      <c r="AB90" s="13">
        <v>1131</v>
      </c>
      <c r="AC90" s="13">
        <v>1131</v>
      </c>
      <c r="AD90" s="13">
        <v>1131</v>
      </c>
      <c r="AE90" s="13">
        <v>1131</v>
      </c>
      <c r="AF90" s="13">
        <v>1131</v>
      </c>
      <c r="AG90" s="13">
        <v>1131</v>
      </c>
      <c r="AH90" s="13"/>
    </row>
    <row r="91" spans="1:34" ht="18.75" x14ac:dyDescent="0.3">
      <c r="A91" s="13">
        <v>89</v>
      </c>
      <c r="B91" s="14">
        <v>0.91666666666666663</v>
      </c>
      <c r="C91" s="14">
        <v>0.92708333333333337</v>
      </c>
      <c r="D91" s="13">
        <v>1131</v>
      </c>
      <c r="E91" s="13">
        <v>1131</v>
      </c>
      <c r="F91" s="13">
        <v>1131</v>
      </c>
      <c r="G91" s="13">
        <v>1131</v>
      </c>
      <c r="H91" s="13">
        <v>1131</v>
      </c>
      <c r="I91" s="13">
        <v>1131</v>
      </c>
      <c r="J91" s="13">
        <v>1131</v>
      </c>
      <c r="K91" s="13">
        <v>1131</v>
      </c>
      <c r="L91" s="13">
        <v>1131</v>
      </c>
      <c r="M91" s="13">
        <v>1131</v>
      </c>
      <c r="N91" s="13">
        <v>1131</v>
      </c>
      <c r="O91" s="13">
        <v>1131</v>
      </c>
      <c r="P91" s="13">
        <v>1131</v>
      </c>
      <c r="Q91" s="13">
        <v>1131</v>
      </c>
      <c r="R91" s="13">
        <v>1131</v>
      </c>
      <c r="S91" s="13">
        <v>1131</v>
      </c>
      <c r="T91" s="13">
        <v>1131</v>
      </c>
      <c r="U91" s="13">
        <v>1131</v>
      </c>
      <c r="V91" s="13">
        <v>1131</v>
      </c>
      <c r="W91" s="13">
        <v>1131</v>
      </c>
      <c r="X91" s="13">
        <v>1131</v>
      </c>
      <c r="Y91" s="13">
        <v>1131</v>
      </c>
      <c r="Z91" s="13">
        <v>1131</v>
      </c>
      <c r="AA91" s="13">
        <v>1131</v>
      </c>
      <c r="AB91" s="13">
        <v>1131</v>
      </c>
      <c r="AC91" s="13">
        <v>1131</v>
      </c>
      <c r="AD91" s="13">
        <v>1131</v>
      </c>
      <c r="AE91" s="13">
        <v>1131</v>
      </c>
      <c r="AF91" s="13">
        <v>1131</v>
      </c>
      <c r="AG91" s="13">
        <v>1131</v>
      </c>
      <c r="AH91" s="13"/>
    </row>
    <row r="92" spans="1:34" ht="18.75" x14ac:dyDescent="0.3">
      <c r="A92" s="13">
        <v>90</v>
      </c>
      <c r="B92" s="14">
        <v>0.92708333333333337</v>
      </c>
      <c r="C92" s="14">
        <v>0.9375</v>
      </c>
      <c r="D92" s="13">
        <v>1131</v>
      </c>
      <c r="E92" s="13">
        <v>1131</v>
      </c>
      <c r="F92" s="13">
        <v>1131</v>
      </c>
      <c r="G92" s="13">
        <v>1131</v>
      </c>
      <c r="H92" s="13">
        <v>1131</v>
      </c>
      <c r="I92" s="13">
        <v>1131</v>
      </c>
      <c r="J92" s="13">
        <v>1131</v>
      </c>
      <c r="K92" s="13">
        <v>1131</v>
      </c>
      <c r="L92" s="13">
        <v>1131</v>
      </c>
      <c r="M92" s="13">
        <v>1131</v>
      </c>
      <c r="N92" s="13">
        <v>1131</v>
      </c>
      <c r="O92" s="13">
        <v>1131</v>
      </c>
      <c r="P92" s="13">
        <v>1131</v>
      </c>
      <c r="Q92" s="13">
        <v>1131</v>
      </c>
      <c r="R92" s="13">
        <v>1131</v>
      </c>
      <c r="S92" s="13">
        <v>1131</v>
      </c>
      <c r="T92" s="13">
        <v>1131</v>
      </c>
      <c r="U92" s="13">
        <v>1131</v>
      </c>
      <c r="V92" s="13">
        <v>1131</v>
      </c>
      <c r="W92" s="13">
        <v>1131</v>
      </c>
      <c r="X92" s="13">
        <v>1131</v>
      </c>
      <c r="Y92" s="13">
        <v>1131</v>
      </c>
      <c r="Z92" s="13">
        <v>1131</v>
      </c>
      <c r="AA92" s="13">
        <v>1131</v>
      </c>
      <c r="AB92" s="13">
        <v>1131</v>
      </c>
      <c r="AC92" s="13">
        <v>1131</v>
      </c>
      <c r="AD92" s="13">
        <v>1131</v>
      </c>
      <c r="AE92" s="13">
        <v>1131</v>
      </c>
      <c r="AF92" s="13">
        <v>1131</v>
      </c>
      <c r="AG92" s="13">
        <v>1131</v>
      </c>
      <c r="AH92" s="13"/>
    </row>
    <row r="93" spans="1:34" ht="18.75" x14ac:dyDescent="0.3">
      <c r="A93" s="13">
        <v>91</v>
      </c>
      <c r="B93" s="14">
        <v>0.9375</v>
      </c>
      <c r="C93" s="14">
        <v>0.94791666666666663</v>
      </c>
      <c r="D93" s="13">
        <v>1131</v>
      </c>
      <c r="E93" s="13">
        <v>1131</v>
      </c>
      <c r="F93" s="13">
        <v>1131</v>
      </c>
      <c r="G93" s="13">
        <v>1131</v>
      </c>
      <c r="H93" s="13">
        <v>1131</v>
      </c>
      <c r="I93" s="13">
        <v>1131</v>
      </c>
      <c r="J93" s="13">
        <v>1131</v>
      </c>
      <c r="K93" s="13">
        <v>1131</v>
      </c>
      <c r="L93" s="13">
        <v>1131</v>
      </c>
      <c r="M93" s="13">
        <v>1131</v>
      </c>
      <c r="N93" s="13">
        <v>1131</v>
      </c>
      <c r="O93" s="13">
        <v>1131</v>
      </c>
      <c r="P93" s="13">
        <v>1131</v>
      </c>
      <c r="Q93" s="13">
        <v>1131</v>
      </c>
      <c r="R93" s="13">
        <v>1131</v>
      </c>
      <c r="S93" s="13">
        <v>1131</v>
      </c>
      <c r="T93" s="13">
        <v>1131</v>
      </c>
      <c r="U93" s="13">
        <v>1131</v>
      </c>
      <c r="V93" s="13">
        <v>1131</v>
      </c>
      <c r="W93" s="13">
        <v>1131</v>
      </c>
      <c r="X93" s="13">
        <v>1131</v>
      </c>
      <c r="Y93" s="13">
        <v>1131</v>
      </c>
      <c r="Z93" s="13">
        <v>1131</v>
      </c>
      <c r="AA93" s="13">
        <v>1131</v>
      </c>
      <c r="AB93" s="13">
        <v>1131</v>
      </c>
      <c r="AC93" s="13">
        <v>1131</v>
      </c>
      <c r="AD93" s="13">
        <v>1131</v>
      </c>
      <c r="AE93" s="13">
        <v>1131</v>
      </c>
      <c r="AF93" s="13">
        <v>1131</v>
      </c>
      <c r="AG93" s="13">
        <v>1131</v>
      </c>
      <c r="AH93" s="13"/>
    </row>
    <row r="94" spans="1:34" ht="18.75" x14ac:dyDescent="0.3">
      <c r="A94" s="13">
        <v>92</v>
      </c>
      <c r="B94" s="14">
        <v>0.94791666666666663</v>
      </c>
      <c r="C94" s="14">
        <v>0.95833333333333337</v>
      </c>
      <c r="D94" s="13">
        <v>1131</v>
      </c>
      <c r="E94" s="13">
        <v>1131</v>
      </c>
      <c r="F94" s="13">
        <v>1131</v>
      </c>
      <c r="G94" s="13">
        <v>1131</v>
      </c>
      <c r="H94" s="13">
        <v>1131</v>
      </c>
      <c r="I94" s="13">
        <v>1131</v>
      </c>
      <c r="J94" s="13">
        <v>1131</v>
      </c>
      <c r="K94" s="13">
        <v>1131</v>
      </c>
      <c r="L94" s="13">
        <v>1131</v>
      </c>
      <c r="M94" s="13">
        <v>1131</v>
      </c>
      <c r="N94" s="13">
        <v>1131</v>
      </c>
      <c r="O94" s="13">
        <v>1131</v>
      </c>
      <c r="P94" s="13">
        <v>1131</v>
      </c>
      <c r="Q94" s="13">
        <v>1131</v>
      </c>
      <c r="R94" s="13">
        <v>1131</v>
      </c>
      <c r="S94" s="13">
        <v>1131</v>
      </c>
      <c r="T94" s="13">
        <v>1131</v>
      </c>
      <c r="U94" s="13">
        <v>1131</v>
      </c>
      <c r="V94" s="13">
        <v>1131</v>
      </c>
      <c r="W94" s="13">
        <v>1131</v>
      </c>
      <c r="X94" s="13">
        <v>1131</v>
      </c>
      <c r="Y94" s="13">
        <v>1131</v>
      </c>
      <c r="Z94" s="13">
        <v>1131</v>
      </c>
      <c r="AA94" s="13">
        <v>1131</v>
      </c>
      <c r="AB94" s="13">
        <v>1131</v>
      </c>
      <c r="AC94" s="13">
        <v>1131</v>
      </c>
      <c r="AD94" s="13">
        <v>1131</v>
      </c>
      <c r="AE94" s="13">
        <v>1131</v>
      </c>
      <c r="AF94" s="13">
        <v>1131</v>
      </c>
      <c r="AG94" s="13">
        <v>1131</v>
      </c>
      <c r="AH94" s="13"/>
    </row>
    <row r="95" spans="1:34" ht="18.75" x14ac:dyDescent="0.3">
      <c r="A95" s="13">
        <v>93</v>
      </c>
      <c r="B95" s="14">
        <v>0.95833333333333337</v>
      </c>
      <c r="C95" s="14">
        <v>0.96875</v>
      </c>
      <c r="D95" s="13">
        <v>1131</v>
      </c>
      <c r="E95" s="13">
        <v>1131</v>
      </c>
      <c r="F95" s="13">
        <v>1131</v>
      </c>
      <c r="G95" s="13">
        <v>1131</v>
      </c>
      <c r="H95" s="13">
        <v>1131</v>
      </c>
      <c r="I95" s="13">
        <v>1131</v>
      </c>
      <c r="J95" s="13">
        <v>1131</v>
      </c>
      <c r="K95" s="13">
        <v>1131</v>
      </c>
      <c r="L95" s="13">
        <v>1131</v>
      </c>
      <c r="M95" s="13">
        <v>1131</v>
      </c>
      <c r="N95" s="13">
        <v>1131</v>
      </c>
      <c r="O95" s="13">
        <v>1131</v>
      </c>
      <c r="P95" s="13">
        <v>1131</v>
      </c>
      <c r="Q95" s="13">
        <v>1131</v>
      </c>
      <c r="R95" s="13">
        <v>1131</v>
      </c>
      <c r="S95" s="13">
        <v>1131</v>
      </c>
      <c r="T95" s="13">
        <v>1131</v>
      </c>
      <c r="U95" s="13">
        <v>1131</v>
      </c>
      <c r="V95" s="13">
        <v>1131</v>
      </c>
      <c r="W95" s="13">
        <v>1131</v>
      </c>
      <c r="X95" s="13">
        <v>1131</v>
      </c>
      <c r="Y95" s="13">
        <v>1131</v>
      </c>
      <c r="Z95" s="13">
        <v>1131</v>
      </c>
      <c r="AA95" s="13">
        <v>1131</v>
      </c>
      <c r="AB95" s="13">
        <v>1131</v>
      </c>
      <c r="AC95" s="13">
        <v>1131</v>
      </c>
      <c r="AD95" s="13">
        <v>1131</v>
      </c>
      <c r="AE95" s="13">
        <v>1131</v>
      </c>
      <c r="AF95" s="13">
        <v>1131</v>
      </c>
      <c r="AG95" s="13">
        <v>1131</v>
      </c>
      <c r="AH95" s="13"/>
    </row>
    <row r="96" spans="1:34" ht="18.75" x14ac:dyDescent="0.3">
      <c r="A96" s="13">
        <v>94</v>
      </c>
      <c r="B96" s="14">
        <v>0.96875</v>
      </c>
      <c r="C96" s="14">
        <v>0.97916666666666663</v>
      </c>
      <c r="D96" s="13">
        <v>1131</v>
      </c>
      <c r="E96" s="13">
        <v>1131</v>
      </c>
      <c r="F96" s="13">
        <v>1131</v>
      </c>
      <c r="G96" s="13">
        <v>1131</v>
      </c>
      <c r="H96" s="13">
        <v>1131</v>
      </c>
      <c r="I96" s="13">
        <v>1131</v>
      </c>
      <c r="J96" s="13">
        <v>1131</v>
      </c>
      <c r="K96" s="13">
        <v>1131</v>
      </c>
      <c r="L96" s="13">
        <v>1131</v>
      </c>
      <c r="M96" s="13">
        <v>1131</v>
      </c>
      <c r="N96" s="13">
        <v>1131</v>
      </c>
      <c r="O96" s="13">
        <v>1131</v>
      </c>
      <c r="P96" s="13">
        <v>1131</v>
      </c>
      <c r="Q96" s="13">
        <v>1131</v>
      </c>
      <c r="R96" s="13">
        <v>1131</v>
      </c>
      <c r="S96" s="13">
        <v>1131</v>
      </c>
      <c r="T96" s="13">
        <v>1131</v>
      </c>
      <c r="U96" s="13">
        <v>1131</v>
      </c>
      <c r="V96" s="13">
        <v>1131</v>
      </c>
      <c r="W96" s="13">
        <v>1131</v>
      </c>
      <c r="X96" s="13">
        <v>1131</v>
      </c>
      <c r="Y96" s="13">
        <v>1131</v>
      </c>
      <c r="Z96" s="13">
        <v>1131</v>
      </c>
      <c r="AA96" s="13">
        <v>1131</v>
      </c>
      <c r="AB96" s="13">
        <v>1131</v>
      </c>
      <c r="AC96" s="13">
        <v>1131</v>
      </c>
      <c r="AD96" s="13">
        <v>1131</v>
      </c>
      <c r="AE96" s="13">
        <v>1131</v>
      </c>
      <c r="AF96" s="13">
        <v>1131</v>
      </c>
      <c r="AG96" s="13">
        <v>1131</v>
      </c>
      <c r="AH96" s="13"/>
    </row>
    <row r="97" spans="1:35" ht="18.75" x14ac:dyDescent="0.3">
      <c r="A97" s="13">
        <v>95</v>
      </c>
      <c r="B97" s="14">
        <v>0.97916666666666663</v>
      </c>
      <c r="C97" s="14">
        <v>0.98958333333333337</v>
      </c>
      <c r="D97" s="13">
        <v>1131</v>
      </c>
      <c r="E97" s="13">
        <v>1131</v>
      </c>
      <c r="F97" s="13">
        <v>1131</v>
      </c>
      <c r="G97" s="13">
        <v>1131</v>
      </c>
      <c r="H97" s="13">
        <v>1131</v>
      </c>
      <c r="I97" s="13">
        <v>1131</v>
      </c>
      <c r="J97" s="13">
        <v>1131</v>
      </c>
      <c r="K97" s="13">
        <v>1131</v>
      </c>
      <c r="L97" s="13">
        <v>1131</v>
      </c>
      <c r="M97" s="13">
        <v>1131</v>
      </c>
      <c r="N97" s="13">
        <v>1131</v>
      </c>
      <c r="O97" s="13">
        <v>1131</v>
      </c>
      <c r="P97" s="13">
        <v>1131</v>
      </c>
      <c r="Q97" s="13">
        <v>1131</v>
      </c>
      <c r="R97" s="13">
        <v>1131</v>
      </c>
      <c r="S97" s="13">
        <v>1131</v>
      </c>
      <c r="T97" s="13">
        <v>1131</v>
      </c>
      <c r="U97" s="13">
        <v>1131</v>
      </c>
      <c r="V97" s="13">
        <v>1131</v>
      </c>
      <c r="W97" s="13">
        <v>1131</v>
      </c>
      <c r="X97" s="13">
        <v>1131</v>
      </c>
      <c r="Y97" s="13">
        <v>1131</v>
      </c>
      <c r="Z97" s="13">
        <v>1131</v>
      </c>
      <c r="AA97" s="13">
        <v>1131</v>
      </c>
      <c r="AB97" s="13">
        <v>1131</v>
      </c>
      <c r="AC97" s="13">
        <v>1131</v>
      </c>
      <c r="AD97" s="13">
        <v>1131</v>
      </c>
      <c r="AE97" s="13">
        <v>1131</v>
      </c>
      <c r="AF97" s="13">
        <v>1131</v>
      </c>
      <c r="AG97" s="13">
        <v>1131</v>
      </c>
      <c r="AH97" s="13"/>
    </row>
    <row r="98" spans="1:35" ht="18.75" x14ac:dyDescent="0.3">
      <c r="A98" s="13">
        <v>96</v>
      </c>
      <c r="B98" s="14">
        <v>0.98958333333333337</v>
      </c>
      <c r="C98" s="14" t="s">
        <v>0</v>
      </c>
      <c r="D98" s="13">
        <v>1131</v>
      </c>
      <c r="E98" s="13">
        <v>1131</v>
      </c>
      <c r="F98" s="13">
        <v>1131</v>
      </c>
      <c r="G98" s="13">
        <v>1131</v>
      </c>
      <c r="H98" s="13">
        <v>1131</v>
      </c>
      <c r="I98" s="13">
        <v>1131</v>
      </c>
      <c r="J98" s="13">
        <v>1131</v>
      </c>
      <c r="K98" s="13">
        <v>1131</v>
      </c>
      <c r="L98" s="13">
        <v>1131</v>
      </c>
      <c r="M98" s="13">
        <v>1131</v>
      </c>
      <c r="N98" s="13">
        <v>1131</v>
      </c>
      <c r="O98" s="13">
        <v>1131</v>
      </c>
      <c r="P98" s="13">
        <v>1131</v>
      </c>
      <c r="Q98" s="13">
        <v>1131</v>
      </c>
      <c r="R98" s="13">
        <v>1131</v>
      </c>
      <c r="S98" s="13">
        <v>1131</v>
      </c>
      <c r="T98" s="13">
        <v>1131</v>
      </c>
      <c r="U98" s="13">
        <v>1131</v>
      </c>
      <c r="V98" s="13">
        <v>1131</v>
      </c>
      <c r="W98" s="13">
        <v>1131</v>
      </c>
      <c r="X98" s="13">
        <v>1131</v>
      </c>
      <c r="Y98" s="13">
        <v>1131</v>
      </c>
      <c r="Z98" s="13">
        <v>1131</v>
      </c>
      <c r="AA98" s="13">
        <v>1131</v>
      </c>
      <c r="AB98" s="13">
        <v>1131</v>
      </c>
      <c r="AC98" s="13">
        <v>1131</v>
      </c>
      <c r="AD98" s="13">
        <v>1131</v>
      </c>
      <c r="AE98" s="13">
        <v>1131</v>
      </c>
      <c r="AF98" s="13">
        <v>1131</v>
      </c>
      <c r="AG98" s="13">
        <v>1131</v>
      </c>
      <c r="AH98" s="13"/>
    </row>
    <row r="100" spans="1:35" x14ac:dyDescent="0.25">
      <c r="D100">
        <f>SUM(D3:D98)/4000</f>
        <v>27.143999999999998</v>
      </c>
      <c r="E100">
        <f t="shared" ref="E100:AG100" si="0">SUM(E3:E98)/4000</f>
        <v>27.143999999999998</v>
      </c>
      <c r="F100">
        <f t="shared" si="0"/>
        <v>27.143999999999998</v>
      </c>
      <c r="G100">
        <f t="shared" si="0"/>
        <v>27.143999999999998</v>
      </c>
      <c r="H100">
        <f t="shared" si="0"/>
        <v>27.143999999999998</v>
      </c>
      <c r="I100">
        <f t="shared" si="0"/>
        <v>27.143999999999998</v>
      </c>
      <c r="J100">
        <f t="shared" si="0"/>
        <v>27.143999999999998</v>
      </c>
      <c r="K100">
        <f t="shared" si="0"/>
        <v>27.143999999999998</v>
      </c>
      <c r="L100">
        <f t="shared" si="0"/>
        <v>27.143999999999998</v>
      </c>
      <c r="M100">
        <f t="shared" si="0"/>
        <v>27.143999999999998</v>
      </c>
      <c r="N100">
        <f t="shared" si="0"/>
        <v>27.143999999999998</v>
      </c>
      <c r="O100">
        <f t="shared" si="0"/>
        <v>27.143999999999998</v>
      </c>
      <c r="P100">
        <f t="shared" si="0"/>
        <v>27.143999999999998</v>
      </c>
      <c r="Q100">
        <f t="shared" si="0"/>
        <v>27.143999999999998</v>
      </c>
      <c r="R100">
        <f t="shared" si="0"/>
        <v>27.143999999999998</v>
      </c>
      <c r="S100">
        <f t="shared" si="0"/>
        <v>27.143999999999998</v>
      </c>
      <c r="T100">
        <f t="shared" si="0"/>
        <v>27.143999999999998</v>
      </c>
      <c r="U100">
        <f t="shared" si="0"/>
        <v>27.143999999999998</v>
      </c>
      <c r="V100">
        <f t="shared" si="0"/>
        <v>27.143999999999998</v>
      </c>
      <c r="W100">
        <f t="shared" si="0"/>
        <v>27.143999999999998</v>
      </c>
      <c r="X100">
        <f t="shared" si="0"/>
        <v>27.143999999999998</v>
      </c>
      <c r="Y100">
        <f t="shared" si="0"/>
        <v>27.143999999999998</v>
      </c>
      <c r="Z100">
        <f t="shared" si="0"/>
        <v>27.143999999999998</v>
      </c>
      <c r="AA100">
        <f t="shared" si="0"/>
        <v>27.143999999999998</v>
      </c>
      <c r="AB100">
        <f t="shared" si="0"/>
        <v>27.143999999999998</v>
      </c>
      <c r="AC100">
        <f t="shared" si="0"/>
        <v>27.143999999999998</v>
      </c>
      <c r="AD100">
        <f t="shared" si="0"/>
        <v>27.143999999999998</v>
      </c>
      <c r="AE100">
        <f t="shared" si="0"/>
        <v>27.143999999999998</v>
      </c>
      <c r="AF100">
        <f t="shared" si="0"/>
        <v>27.143999999999998</v>
      </c>
      <c r="AG100">
        <f t="shared" si="0"/>
        <v>27.143999999999998</v>
      </c>
      <c r="AI100" s="31">
        <f>SUM(D100:AH100)</f>
        <v>814.32</v>
      </c>
    </row>
  </sheetData>
  <mergeCells count="1">
    <mergeCell ref="A1:AH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02"/>
  <sheetViews>
    <sheetView tabSelected="1" workbookViewId="0">
      <pane xSplit="3" ySplit="4" topLeftCell="BC88" activePane="bottomRight" state="frozen"/>
      <selection pane="topRight" activeCell="D1" sqref="D1"/>
      <selection pane="bottomLeft" activeCell="A5" sqref="A5"/>
      <selection pane="bottomRight" activeCell="BO101" sqref="BO101"/>
    </sheetView>
  </sheetViews>
  <sheetFormatPr defaultRowHeight="15" x14ac:dyDescent="0.25"/>
  <cols>
    <col min="4" max="65" width="15.7109375" customWidth="1"/>
  </cols>
  <sheetData>
    <row r="1" spans="1:65" ht="18.75" x14ac:dyDescent="0.3">
      <c r="A1" s="37" t="s">
        <v>15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65" ht="18.75" x14ac:dyDescent="0.3">
      <c r="A2" s="25" t="s">
        <v>9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65" ht="56.25" x14ac:dyDescent="0.25">
      <c r="A3" s="15" t="s">
        <v>3</v>
      </c>
      <c r="B3" s="16" t="s">
        <v>1</v>
      </c>
      <c r="C3" s="16" t="s">
        <v>2</v>
      </c>
      <c r="D3" s="34">
        <v>1</v>
      </c>
      <c r="E3" s="34"/>
      <c r="F3" s="36">
        <v>2</v>
      </c>
      <c r="G3" s="36"/>
      <c r="H3" s="34">
        <v>3</v>
      </c>
      <c r="I3" s="34"/>
      <c r="J3" s="36">
        <v>4</v>
      </c>
      <c r="K3" s="36"/>
      <c r="L3" s="34">
        <v>5</v>
      </c>
      <c r="M3" s="34"/>
      <c r="N3" s="36">
        <v>6</v>
      </c>
      <c r="O3" s="36"/>
      <c r="P3" s="34">
        <v>7</v>
      </c>
      <c r="Q3" s="34"/>
      <c r="R3" s="36">
        <v>8</v>
      </c>
      <c r="S3" s="36"/>
      <c r="T3" s="34">
        <v>9</v>
      </c>
      <c r="U3" s="34"/>
      <c r="V3" s="36">
        <v>10</v>
      </c>
      <c r="W3" s="36"/>
      <c r="X3" s="34">
        <v>11</v>
      </c>
      <c r="Y3" s="34"/>
      <c r="Z3" s="36">
        <v>12</v>
      </c>
      <c r="AA3" s="36"/>
      <c r="AB3" s="34">
        <v>13</v>
      </c>
      <c r="AC3" s="34"/>
      <c r="AD3" s="36">
        <v>14</v>
      </c>
      <c r="AE3" s="36"/>
      <c r="AF3" s="34">
        <v>15</v>
      </c>
      <c r="AG3" s="34"/>
      <c r="AH3" s="36">
        <v>16</v>
      </c>
      <c r="AI3" s="36"/>
      <c r="AJ3" s="34">
        <v>17</v>
      </c>
      <c r="AK3" s="34"/>
      <c r="AL3" s="36">
        <v>18</v>
      </c>
      <c r="AM3" s="36"/>
      <c r="AN3" s="34">
        <v>19</v>
      </c>
      <c r="AO3" s="34"/>
      <c r="AP3" s="34">
        <v>20</v>
      </c>
      <c r="AQ3" s="34"/>
      <c r="AR3" s="34">
        <v>21</v>
      </c>
      <c r="AS3" s="34"/>
      <c r="AT3" s="34">
        <v>22</v>
      </c>
      <c r="AU3" s="34"/>
      <c r="AV3" s="34">
        <v>23</v>
      </c>
      <c r="AW3" s="34"/>
      <c r="AX3" s="34">
        <v>24</v>
      </c>
      <c r="AY3" s="34"/>
      <c r="AZ3" s="34">
        <v>25</v>
      </c>
      <c r="BA3" s="34"/>
      <c r="BB3" s="34">
        <v>26</v>
      </c>
      <c r="BC3" s="34"/>
      <c r="BD3" s="34">
        <v>27</v>
      </c>
      <c r="BE3" s="34"/>
      <c r="BF3" s="34">
        <v>28</v>
      </c>
      <c r="BG3" s="34"/>
      <c r="BH3" s="34">
        <v>29</v>
      </c>
      <c r="BI3" s="34"/>
      <c r="BJ3" s="34">
        <v>30</v>
      </c>
      <c r="BK3" s="34"/>
      <c r="BL3" s="34">
        <v>31</v>
      </c>
      <c r="BM3" s="34"/>
    </row>
    <row r="4" spans="1:65" ht="18.75" x14ac:dyDescent="0.25">
      <c r="A4" s="8"/>
      <c r="B4" s="6"/>
      <c r="C4" s="6"/>
      <c r="D4" s="26" t="s">
        <v>4</v>
      </c>
      <c r="E4" s="26" t="s">
        <v>5</v>
      </c>
      <c r="F4" s="26" t="s">
        <v>4</v>
      </c>
      <c r="G4" s="26" t="s">
        <v>5</v>
      </c>
      <c r="H4" s="26" t="s">
        <v>4</v>
      </c>
      <c r="I4" s="26" t="s">
        <v>5</v>
      </c>
      <c r="J4" s="26" t="s">
        <v>4</v>
      </c>
      <c r="K4" s="26" t="s">
        <v>5</v>
      </c>
      <c r="L4" s="26" t="s">
        <v>4</v>
      </c>
      <c r="M4" s="26" t="s">
        <v>5</v>
      </c>
      <c r="N4" s="26" t="s">
        <v>4</v>
      </c>
      <c r="O4" s="26" t="s">
        <v>5</v>
      </c>
      <c r="P4" s="26" t="s">
        <v>4</v>
      </c>
      <c r="Q4" s="26" t="s">
        <v>5</v>
      </c>
      <c r="R4" s="26" t="s">
        <v>4</v>
      </c>
      <c r="S4" s="26" t="s">
        <v>5</v>
      </c>
      <c r="T4" s="26" t="s">
        <v>4</v>
      </c>
      <c r="U4" s="26" t="s">
        <v>5</v>
      </c>
      <c r="V4" s="26" t="s">
        <v>4</v>
      </c>
      <c r="W4" s="26" t="s">
        <v>5</v>
      </c>
      <c r="X4" s="26" t="s">
        <v>4</v>
      </c>
      <c r="Y4" s="26" t="s">
        <v>5</v>
      </c>
      <c r="Z4" s="26" t="s">
        <v>4</v>
      </c>
      <c r="AA4" s="26" t="s">
        <v>5</v>
      </c>
      <c r="AB4" s="26" t="s">
        <v>4</v>
      </c>
      <c r="AC4" s="26" t="s">
        <v>5</v>
      </c>
      <c r="AD4" s="26" t="s">
        <v>4</v>
      </c>
      <c r="AE4" s="26" t="s">
        <v>5</v>
      </c>
      <c r="AF4" s="26" t="s">
        <v>4</v>
      </c>
      <c r="AG4" s="26" t="s">
        <v>5</v>
      </c>
      <c r="AH4" s="26" t="s">
        <v>4</v>
      </c>
      <c r="AI4" s="26" t="s">
        <v>5</v>
      </c>
      <c r="AJ4" s="26" t="s">
        <v>4</v>
      </c>
      <c r="AK4" s="26" t="s">
        <v>5</v>
      </c>
      <c r="AL4" s="26" t="s">
        <v>4</v>
      </c>
      <c r="AM4" s="26" t="s">
        <v>5</v>
      </c>
      <c r="AN4" s="26" t="s">
        <v>4</v>
      </c>
      <c r="AO4" s="26" t="s">
        <v>5</v>
      </c>
      <c r="AP4" s="26" t="s">
        <v>4</v>
      </c>
      <c r="AQ4" s="26" t="s">
        <v>5</v>
      </c>
      <c r="AR4" s="26" t="s">
        <v>4</v>
      </c>
      <c r="AS4" s="26" t="s">
        <v>5</v>
      </c>
      <c r="AT4" s="26" t="s">
        <v>4</v>
      </c>
      <c r="AU4" s="26" t="s">
        <v>5</v>
      </c>
      <c r="AV4" s="26" t="s">
        <v>4</v>
      </c>
      <c r="AW4" s="26" t="s">
        <v>5</v>
      </c>
      <c r="AX4" s="26" t="s">
        <v>4</v>
      </c>
      <c r="AY4" s="26" t="s">
        <v>5</v>
      </c>
      <c r="AZ4" s="26" t="s">
        <v>4</v>
      </c>
      <c r="BA4" s="26" t="s">
        <v>5</v>
      </c>
      <c r="BB4" s="26" t="s">
        <v>4</v>
      </c>
      <c r="BC4" s="26" t="s">
        <v>5</v>
      </c>
      <c r="BD4" s="26" t="s">
        <v>4</v>
      </c>
      <c r="BE4" s="26" t="s">
        <v>5</v>
      </c>
      <c r="BF4" s="26" t="s">
        <v>4</v>
      </c>
      <c r="BG4" s="26" t="s">
        <v>5</v>
      </c>
      <c r="BH4" s="26" t="s">
        <v>4</v>
      </c>
      <c r="BI4" s="26" t="s">
        <v>5</v>
      </c>
      <c r="BJ4" s="26" t="s">
        <v>4</v>
      </c>
      <c r="BK4" s="26" t="s">
        <v>5</v>
      </c>
      <c r="BL4" s="26" t="s">
        <v>4</v>
      </c>
      <c r="BM4" s="26" t="s">
        <v>5</v>
      </c>
    </row>
    <row r="5" spans="1:65" ht="23.25" x14ac:dyDescent="0.35">
      <c r="A5" s="20">
        <v>1</v>
      </c>
      <c r="B5" s="22">
        <v>0</v>
      </c>
      <c r="C5" s="22">
        <v>1.0416666666666666E-2</v>
      </c>
      <c r="D5" s="21">
        <f>AVAILABILITY!D3</f>
        <v>1131</v>
      </c>
      <c r="E5" s="21">
        <v>808</v>
      </c>
      <c r="F5" s="21">
        <f>AVAILABILITY!E3</f>
        <v>1131</v>
      </c>
      <c r="G5" s="21">
        <v>808</v>
      </c>
      <c r="H5" s="21">
        <f>AVAILABILITY!F3</f>
        <v>1131</v>
      </c>
      <c r="I5" s="21">
        <v>808</v>
      </c>
      <c r="J5" s="21">
        <f>AVAILABILITY!G3</f>
        <v>1131</v>
      </c>
      <c r="K5" s="21">
        <v>808</v>
      </c>
      <c r="L5" s="21">
        <f>AVAILABILITY!H3</f>
        <v>1131</v>
      </c>
      <c r="M5" s="21">
        <v>808</v>
      </c>
      <c r="N5" s="21">
        <f>AVAILABILITY!I3</f>
        <v>1131</v>
      </c>
      <c r="O5" s="21">
        <v>808</v>
      </c>
      <c r="P5" s="21">
        <f>AVAILABILITY!J3</f>
        <v>1131</v>
      </c>
      <c r="Q5" s="21">
        <v>808</v>
      </c>
      <c r="R5" s="21">
        <f>AVAILABILITY!K3</f>
        <v>1131</v>
      </c>
      <c r="S5" s="21">
        <v>808</v>
      </c>
      <c r="T5" s="21">
        <f>AVAILABILITY!L3</f>
        <v>1131</v>
      </c>
      <c r="U5" s="21">
        <f>T5</f>
        <v>1131</v>
      </c>
      <c r="V5" s="21">
        <f>AVAILABILITY!M3</f>
        <v>1131</v>
      </c>
      <c r="W5" s="21">
        <f>872-64</f>
        <v>808</v>
      </c>
      <c r="X5" s="21">
        <f>AVAILABILITY!N3</f>
        <v>1131</v>
      </c>
      <c r="Y5" s="21">
        <v>808</v>
      </c>
      <c r="Z5" s="21">
        <f>AVAILABILITY!O3</f>
        <v>1131</v>
      </c>
      <c r="AA5" s="21">
        <v>808</v>
      </c>
      <c r="AB5" s="21">
        <f>AVAILABILITY!P3</f>
        <v>1131</v>
      </c>
      <c r="AC5" s="21">
        <f>875-64</f>
        <v>811</v>
      </c>
      <c r="AD5" s="21">
        <f>AVAILABILITY!Q3</f>
        <v>1131</v>
      </c>
      <c r="AE5" s="21">
        <v>935</v>
      </c>
      <c r="AF5" s="21">
        <f>AVAILABILITY!R3</f>
        <v>1131</v>
      </c>
      <c r="AG5" s="21">
        <f>1131-64</f>
        <v>1067</v>
      </c>
      <c r="AH5" s="21">
        <f>AVAILABILITY!S3</f>
        <v>1131</v>
      </c>
      <c r="AI5" s="21">
        <f>AH5</f>
        <v>1131</v>
      </c>
      <c r="AJ5" s="21">
        <f>AVAILABILITY!T3</f>
        <v>1131</v>
      </c>
      <c r="AK5" s="21">
        <v>1131</v>
      </c>
      <c r="AL5" s="21">
        <f>AVAILABILITY!U3</f>
        <v>1131</v>
      </c>
      <c r="AM5" s="21">
        <v>1131</v>
      </c>
      <c r="AN5" s="21">
        <f>AVAILABILITY!V3</f>
        <v>1131</v>
      </c>
      <c r="AO5" s="21">
        <v>1131</v>
      </c>
      <c r="AP5" s="21">
        <f>AVAILABILITY!W3</f>
        <v>1131</v>
      </c>
      <c r="AQ5" s="21">
        <v>1131</v>
      </c>
      <c r="AR5" s="21">
        <f>AVAILABILITY!X3</f>
        <v>1131</v>
      </c>
      <c r="AS5" s="21">
        <v>1131</v>
      </c>
      <c r="AT5" s="21">
        <f>AVAILABILITY!Y3</f>
        <v>1131</v>
      </c>
      <c r="AU5" s="21">
        <v>1067</v>
      </c>
      <c r="AV5" s="21">
        <f>AVAILABILITY!Z3</f>
        <v>1131</v>
      </c>
      <c r="AW5" s="21">
        <v>1131</v>
      </c>
      <c r="AX5" s="21">
        <f>AVAILABILITY!AA3</f>
        <v>1131</v>
      </c>
      <c r="AY5" s="21">
        <f>AX5</f>
        <v>1131</v>
      </c>
      <c r="AZ5" s="21">
        <f>AVAILABILITY!AB3</f>
        <v>1131</v>
      </c>
      <c r="BA5" s="21">
        <f>AZ5</f>
        <v>1131</v>
      </c>
      <c r="BB5" s="21">
        <f>AVAILABILITY!AC3</f>
        <v>1131</v>
      </c>
      <c r="BC5" s="21">
        <f>BB5</f>
        <v>1131</v>
      </c>
      <c r="BD5" s="21">
        <f>AVAILABILITY!AD3</f>
        <v>1131</v>
      </c>
      <c r="BE5" s="21">
        <v>1131</v>
      </c>
      <c r="BF5" s="21">
        <f>AVAILABILITY!AE3</f>
        <v>1131</v>
      </c>
      <c r="BG5" s="21">
        <v>1131</v>
      </c>
      <c r="BH5" s="21">
        <f>AVAILABILITY!AF3</f>
        <v>1131</v>
      </c>
      <c r="BI5" s="21">
        <v>1019.5</v>
      </c>
      <c r="BJ5" s="21">
        <f>AVAILABILITY!AG3</f>
        <v>1131</v>
      </c>
      <c r="BK5" s="21">
        <v>1131</v>
      </c>
      <c r="BL5" s="21">
        <f>AVAILABILITY!AH3</f>
        <v>0</v>
      </c>
      <c r="BM5" s="21">
        <f>BL5</f>
        <v>0</v>
      </c>
    </row>
    <row r="6" spans="1:65" ht="23.25" x14ac:dyDescent="0.35">
      <c r="A6" s="20">
        <v>2</v>
      </c>
      <c r="B6" s="22">
        <v>1.0416666666666666E-2</v>
      </c>
      <c r="C6" s="22">
        <v>2.0833333333333332E-2</v>
      </c>
      <c r="D6" s="21">
        <f>AVAILABILITY!D4</f>
        <v>1131</v>
      </c>
      <c r="E6" s="21">
        <v>808</v>
      </c>
      <c r="F6" s="21">
        <f>AVAILABILITY!E4</f>
        <v>1131</v>
      </c>
      <c r="G6" s="21">
        <v>808</v>
      </c>
      <c r="H6" s="21">
        <f>AVAILABILITY!F4</f>
        <v>1131</v>
      </c>
      <c r="I6" s="21">
        <v>808</v>
      </c>
      <c r="J6" s="21">
        <f>AVAILABILITY!G4</f>
        <v>1131</v>
      </c>
      <c r="K6" s="21">
        <v>808</v>
      </c>
      <c r="L6" s="21">
        <f>AVAILABILITY!H4</f>
        <v>1131</v>
      </c>
      <c r="M6" s="21">
        <v>808</v>
      </c>
      <c r="N6" s="21">
        <f>AVAILABILITY!I4</f>
        <v>1131</v>
      </c>
      <c r="O6" s="21">
        <v>808</v>
      </c>
      <c r="P6" s="21">
        <f>AVAILABILITY!J4</f>
        <v>1131</v>
      </c>
      <c r="Q6" s="21">
        <v>808</v>
      </c>
      <c r="R6" s="21">
        <f>AVAILABILITY!K4</f>
        <v>1131</v>
      </c>
      <c r="S6" s="21">
        <v>808</v>
      </c>
      <c r="T6" s="21">
        <f>AVAILABILITY!L4</f>
        <v>1131</v>
      </c>
      <c r="U6" s="21">
        <f t="shared" ref="U6:U69" si="0">T6</f>
        <v>1131</v>
      </c>
      <c r="V6" s="21">
        <f>AVAILABILITY!M4</f>
        <v>1131</v>
      </c>
      <c r="W6" s="21">
        <v>808</v>
      </c>
      <c r="X6" s="21">
        <f>AVAILABILITY!N4</f>
        <v>1131</v>
      </c>
      <c r="Y6" s="21">
        <v>808</v>
      </c>
      <c r="Z6" s="21">
        <f>AVAILABILITY!O4</f>
        <v>1131</v>
      </c>
      <c r="AA6" s="21">
        <v>808</v>
      </c>
      <c r="AB6" s="21">
        <f>AVAILABILITY!P4</f>
        <v>1131</v>
      </c>
      <c r="AC6" s="21">
        <v>808</v>
      </c>
      <c r="AD6" s="21">
        <f>AVAILABILITY!Q4</f>
        <v>1131</v>
      </c>
      <c r="AE6" s="21">
        <v>935</v>
      </c>
      <c r="AF6" s="21">
        <f>AVAILABILITY!R4</f>
        <v>1131</v>
      </c>
      <c r="AG6" s="21">
        <f>AG5-64</f>
        <v>1003</v>
      </c>
      <c r="AH6" s="21">
        <f>AVAILABILITY!S4</f>
        <v>1131</v>
      </c>
      <c r="AI6" s="21">
        <f t="shared" ref="AI6:AI50" si="1">AH6</f>
        <v>1131</v>
      </c>
      <c r="AJ6" s="21">
        <f>AVAILABILITY!T4</f>
        <v>1131</v>
      </c>
      <c r="AK6" s="21">
        <v>1131</v>
      </c>
      <c r="AL6" s="21">
        <f>AVAILABILITY!U4</f>
        <v>1131</v>
      </c>
      <c r="AM6" s="21">
        <v>1131</v>
      </c>
      <c r="AN6" s="21">
        <f>AVAILABILITY!V4</f>
        <v>1131</v>
      </c>
      <c r="AO6" s="21">
        <v>1131</v>
      </c>
      <c r="AP6" s="21">
        <f>AVAILABILITY!W4</f>
        <v>1131</v>
      </c>
      <c r="AQ6" s="21">
        <v>1099</v>
      </c>
      <c r="AR6" s="21">
        <f>AVAILABILITY!X4</f>
        <v>1131</v>
      </c>
      <c r="AS6" s="21">
        <v>1131</v>
      </c>
      <c r="AT6" s="21">
        <f>AVAILABILITY!Y4</f>
        <v>1131</v>
      </c>
      <c r="AU6" s="21">
        <v>1035</v>
      </c>
      <c r="AV6" s="21">
        <f>AVAILABILITY!Z4</f>
        <v>1131</v>
      </c>
      <c r="AW6" s="21">
        <v>1131</v>
      </c>
      <c r="AX6" s="21">
        <f>AVAILABILITY!AA4</f>
        <v>1131</v>
      </c>
      <c r="AY6" s="21">
        <f t="shared" ref="AY6:AY69" si="2">AX6</f>
        <v>1131</v>
      </c>
      <c r="AZ6" s="21">
        <f>AVAILABILITY!AB4</f>
        <v>1131</v>
      </c>
      <c r="BA6" s="21">
        <f t="shared" ref="BA6:BA69" si="3">AZ6</f>
        <v>1131</v>
      </c>
      <c r="BB6" s="21">
        <f>AVAILABILITY!AC4</f>
        <v>1131</v>
      </c>
      <c r="BC6" s="21">
        <f t="shared" ref="BC6:BC69" si="4">BB6</f>
        <v>1131</v>
      </c>
      <c r="BD6" s="21">
        <f>AVAILABILITY!AD4</f>
        <v>1131</v>
      </c>
      <c r="BE6" s="21">
        <v>1131</v>
      </c>
      <c r="BF6" s="21">
        <f>AVAILABILITY!AE4</f>
        <v>1131</v>
      </c>
      <c r="BG6" s="21">
        <v>1131</v>
      </c>
      <c r="BH6" s="21">
        <f>AVAILABILITY!AF4</f>
        <v>1131</v>
      </c>
      <c r="BI6" s="21">
        <v>987.5</v>
      </c>
      <c r="BJ6" s="21">
        <f>AVAILABILITY!AG4</f>
        <v>1131</v>
      </c>
      <c r="BK6" s="21">
        <v>1099</v>
      </c>
      <c r="BL6" s="21">
        <f>AVAILABILITY!AH4</f>
        <v>0</v>
      </c>
      <c r="BM6" s="21">
        <f t="shared" ref="BM6:BM69" si="5">BL6</f>
        <v>0</v>
      </c>
    </row>
    <row r="7" spans="1:65" ht="23.25" x14ac:dyDescent="0.35">
      <c r="A7" s="20">
        <v>3</v>
      </c>
      <c r="B7" s="22">
        <v>2.0833333333333332E-2</v>
      </c>
      <c r="C7" s="22">
        <v>3.125E-2</v>
      </c>
      <c r="D7" s="21">
        <f>AVAILABILITY!D5</f>
        <v>1131</v>
      </c>
      <c r="E7" s="21">
        <v>808</v>
      </c>
      <c r="F7" s="21">
        <f>AVAILABILITY!E5</f>
        <v>1131</v>
      </c>
      <c r="G7" s="21">
        <v>808</v>
      </c>
      <c r="H7" s="21">
        <f>AVAILABILITY!F5</f>
        <v>1131</v>
      </c>
      <c r="I7" s="21">
        <v>808</v>
      </c>
      <c r="J7" s="21">
        <f>AVAILABILITY!G5</f>
        <v>1131</v>
      </c>
      <c r="K7" s="21">
        <v>808</v>
      </c>
      <c r="L7" s="21">
        <f>AVAILABILITY!H5</f>
        <v>1131</v>
      </c>
      <c r="M7" s="21">
        <v>808</v>
      </c>
      <c r="N7" s="21">
        <f>AVAILABILITY!I5</f>
        <v>1131</v>
      </c>
      <c r="O7" s="21">
        <v>808</v>
      </c>
      <c r="P7" s="21">
        <f>AVAILABILITY!J5</f>
        <v>1131</v>
      </c>
      <c r="Q7" s="21">
        <v>808</v>
      </c>
      <c r="R7" s="21">
        <f>AVAILABILITY!K5</f>
        <v>1131</v>
      </c>
      <c r="S7" s="21">
        <v>808</v>
      </c>
      <c r="T7" s="21">
        <f>AVAILABILITY!L5</f>
        <v>1131</v>
      </c>
      <c r="U7" s="21">
        <f t="shared" si="0"/>
        <v>1131</v>
      </c>
      <c r="V7" s="21">
        <f>AVAILABILITY!M5</f>
        <v>1131</v>
      </c>
      <c r="W7" s="21">
        <v>808</v>
      </c>
      <c r="X7" s="21">
        <f>AVAILABILITY!N5</f>
        <v>1131</v>
      </c>
      <c r="Y7" s="21">
        <v>808</v>
      </c>
      <c r="Z7" s="21">
        <f>AVAILABILITY!O5</f>
        <v>1131</v>
      </c>
      <c r="AA7" s="21">
        <v>808</v>
      </c>
      <c r="AB7" s="21">
        <f>AVAILABILITY!P5</f>
        <v>1131</v>
      </c>
      <c r="AC7" s="21">
        <v>808</v>
      </c>
      <c r="AD7" s="21">
        <f>AVAILABILITY!Q5</f>
        <v>1131</v>
      </c>
      <c r="AE7" s="21">
        <v>935</v>
      </c>
      <c r="AF7" s="21">
        <f>AVAILABILITY!R5</f>
        <v>1131</v>
      </c>
      <c r="AG7" s="21">
        <v>940</v>
      </c>
      <c r="AH7" s="21">
        <f>AVAILABILITY!S5</f>
        <v>1131</v>
      </c>
      <c r="AI7" s="21">
        <f t="shared" si="1"/>
        <v>1131</v>
      </c>
      <c r="AJ7" s="21">
        <f>AVAILABILITY!T5</f>
        <v>1131</v>
      </c>
      <c r="AK7" s="21">
        <v>1131</v>
      </c>
      <c r="AL7" s="21">
        <f>AVAILABILITY!U5</f>
        <v>1131</v>
      </c>
      <c r="AM7" s="21">
        <v>1131</v>
      </c>
      <c r="AN7" s="21">
        <f>AVAILABILITY!V5</f>
        <v>1131</v>
      </c>
      <c r="AO7" s="21">
        <v>1131</v>
      </c>
      <c r="AP7" s="21">
        <f>AVAILABILITY!W5</f>
        <v>1131</v>
      </c>
      <c r="AQ7" s="21">
        <v>1067</v>
      </c>
      <c r="AR7" s="21">
        <f>AVAILABILITY!X5</f>
        <v>1131</v>
      </c>
      <c r="AS7" s="21">
        <v>1131</v>
      </c>
      <c r="AT7" s="21">
        <f>AVAILABILITY!Y5</f>
        <v>1131</v>
      </c>
      <c r="AU7" s="21">
        <v>1003</v>
      </c>
      <c r="AV7" s="21">
        <f>AVAILABILITY!Z5</f>
        <v>1131</v>
      </c>
      <c r="AW7" s="21">
        <v>1131</v>
      </c>
      <c r="AX7" s="21">
        <f>AVAILABILITY!AA5</f>
        <v>1131</v>
      </c>
      <c r="AY7" s="21">
        <f t="shared" si="2"/>
        <v>1131</v>
      </c>
      <c r="AZ7" s="21">
        <f>AVAILABILITY!AB5</f>
        <v>1131</v>
      </c>
      <c r="BA7" s="21">
        <f t="shared" si="3"/>
        <v>1131</v>
      </c>
      <c r="BB7" s="21">
        <f>AVAILABILITY!AC5</f>
        <v>1131</v>
      </c>
      <c r="BC7" s="21">
        <f t="shared" si="4"/>
        <v>1131</v>
      </c>
      <c r="BD7" s="21">
        <f>AVAILABILITY!AD5</f>
        <v>1131</v>
      </c>
      <c r="BE7" s="21">
        <v>1131</v>
      </c>
      <c r="BF7" s="21">
        <f>AVAILABILITY!AE5</f>
        <v>1131</v>
      </c>
      <c r="BG7" s="21">
        <v>1131</v>
      </c>
      <c r="BH7" s="21">
        <f>AVAILABILITY!AF5</f>
        <v>1131</v>
      </c>
      <c r="BI7" s="21">
        <v>969.5</v>
      </c>
      <c r="BJ7" s="21">
        <f>AVAILABILITY!AG5</f>
        <v>1131</v>
      </c>
      <c r="BK7" s="21">
        <v>1067</v>
      </c>
      <c r="BL7" s="21">
        <f>AVAILABILITY!AH5</f>
        <v>0</v>
      </c>
      <c r="BM7" s="21">
        <f t="shared" si="5"/>
        <v>0</v>
      </c>
    </row>
    <row r="8" spans="1:65" ht="23.25" x14ac:dyDescent="0.35">
      <c r="A8" s="20">
        <v>4</v>
      </c>
      <c r="B8" s="22">
        <v>3.125E-2</v>
      </c>
      <c r="C8" s="22">
        <v>4.1666666666666664E-2</v>
      </c>
      <c r="D8" s="21">
        <f>AVAILABILITY!D6</f>
        <v>1131</v>
      </c>
      <c r="E8" s="21">
        <v>808</v>
      </c>
      <c r="F8" s="21">
        <f>AVAILABILITY!E6</f>
        <v>1131</v>
      </c>
      <c r="G8" s="21">
        <v>808</v>
      </c>
      <c r="H8" s="21">
        <f>AVAILABILITY!F6</f>
        <v>1131</v>
      </c>
      <c r="I8" s="21">
        <v>808</v>
      </c>
      <c r="J8" s="21">
        <f>AVAILABILITY!G6</f>
        <v>1131</v>
      </c>
      <c r="K8" s="21">
        <v>808</v>
      </c>
      <c r="L8" s="21">
        <f>AVAILABILITY!H6</f>
        <v>1131</v>
      </c>
      <c r="M8" s="21">
        <v>808</v>
      </c>
      <c r="N8" s="21">
        <f>AVAILABILITY!I6</f>
        <v>1131</v>
      </c>
      <c r="O8" s="21">
        <v>808</v>
      </c>
      <c r="P8" s="21">
        <f>AVAILABILITY!J6</f>
        <v>1131</v>
      </c>
      <c r="Q8" s="21">
        <v>808</v>
      </c>
      <c r="R8" s="21">
        <f>AVAILABILITY!K6</f>
        <v>1131</v>
      </c>
      <c r="S8" s="21">
        <v>808</v>
      </c>
      <c r="T8" s="21">
        <f>AVAILABILITY!L6</f>
        <v>1131</v>
      </c>
      <c r="U8" s="21">
        <f t="shared" si="0"/>
        <v>1131</v>
      </c>
      <c r="V8" s="21">
        <f>AVAILABILITY!M6</f>
        <v>1131</v>
      </c>
      <c r="W8" s="21">
        <v>808</v>
      </c>
      <c r="X8" s="21">
        <f>AVAILABILITY!N6</f>
        <v>1131</v>
      </c>
      <c r="Y8" s="21">
        <v>808</v>
      </c>
      <c r="Z8" s="21">
        <f>AVAILABILITY!O6</f>
        <v>1131</v>
      </c>
      <c r="AA8" s="21">
        <v>808</v>
      </c>
      <c r="AB8" s="21">
        <f>AVAILABILITY!P6</f>
        <v>1131</v>
      </c>
      <c r="AC8" s="21">
        <v>808</v>
      </c>
      <c r="AD8" s="21">
        <f>AVAILABILITY!Q6</f>
        <v>1131</v>
      </c>
      <c r="AE8" s="21">
        <v>935</v>
      </c>
      <c r="AF8" s="21">
        <f>AVAILABILITY!R6</f>
        <v>1131</v>
      </c>
      <c r="AG8" s="21">
        <v>940</v>
      </c>
      <c r="AH8" s="21">
        <f>AVAILABILITY!S6</f>
        <v>1131</v>
      </c>
      <c r="AI8" s="21">
        <f t="shared" si="1"/>
        <v>1131</v>
      </c>
      <c r="AJ8" s="21">
        <f>AVAILABILITY!T6</f>
        <v>1131</v>
      </c>
      <c r="AK8" s="21">
        <v>1131</v>
      </c>
      <c r="AL8" s="21">
        <f>AVAILABILITY!U6</f>
        <v>1131</v>
      </c>
      <c r="AM8" s="21">
        <v>1131</v>
      </c>
      <c r="AN8" s="21">
        <f>AVAILABILITY!V6</f>
        <v>1131</v>
      </c>
      <c r="AO8" s="21">
        <v>1131</v>
      </c>
      <c r="AP8" s="21">
        <f>AVAILABILITY!W6</f>
        <v>1131</v>
      </c>
      <c r="AQ8" s="21">
        <v>1045.5</v>
      </c>
      <c r="AR8" s="21">
        <f>AVAILABILITY!X6</f>
        <v>1131</v>
      </c>
      <c r="AS8" s="21">
        <v>1131</v>
      </c>
      <c r="AT8" s="21">
        <f>AVAILABILITY!Y6</f>
        <v>1131</v>
      </c>
      <c r="AU8" s="21">
        <v>971</v>
      </c>
      <c r="AV8" s="21">
        <f>AVAILABILITY!Z6</f>
        <v>1131</v>
      </c>
      <c r="AW8" s="21">
        <v>1131</v>
      </c>
      <c r="AX8" s="21">
        <f>AVAILABILITY!AA6</f>
        <v>1131</v>
      </c>
      <c r="AY8" s="21">
        <f t="shared" si="2"/>
        <v>1131</v>
      </c>
      <c r="AZ8" s="21">
        <f>AVAILABILITY!AB6</f>
        <v>1131</v>
      </c>
      <c r="BA8" s="21">
        <f t="shared" si="3"/>
        <v>1131</v>
      </c>
      <c r="BB8" s="21">
        <f>AVAILABILITY!AC6</f>
        <v>1131</v>
      </c>
      <c r="BC8" s="21">
        <f t="shared" si="4"/>
        <v>1131</v>
      </c>
      <c r="BD8" s="21">
        <f>AVAILABILITY!AD6</f>
        <v>1131</v>
      </c>
      <c r="BE8" s="21">
        <v>1131</v>
      </c>
      <c r="BF8" s="21">
        <f>AVAILABILITY!AE6</f>
        <v>1131</v>
      </c>
      <c r="BG8" s="21">
        <v>1131</v>
      </c>
      <c r="BH8" s="21">
        <f>AVAILABILITY!AF6</f>
        <v>1131</v>
      </c>
      <c r="BI8" s="21">
        <v>969.5</v>
      </c>
      <c r="BJ8" s="21">
        <f>AVAILABILITY!AG6</f>
        <v>1131</v>
      </c>
      <c r="BK8" s="21">
        <v>1035</v>
      </c>
      <c r="BL8" s="21">
        <f>AVAILABILITY!AH6</f>
        <v>0</v>
      </c>
      <c r="BM8" s="21">
        <f t="shared" si="5"/>
        <v>0</v>
      </c>
    </row>
    <row r="9" spans="1:65" ht="23.25" x14ac:dyDescent="0.35">
      <c r="A9" s="20">
        <v>5</v>
      </c>
      <c r="B9" s="22">
        <v>4.1666666666666664E-2</v>
      </c>
      <c r="C9" s="22">
        <v>5.2083333333333336E-2</v>
      </c>
      <c r="D9" s="21">
        <f>AVAILABILITY!D7</f>
        <v>1131</v>
      </c>
      <c r="E9" s="21">
        <v>808</v>
      </c>
      <c r="F9" s="21">
        <f>AVAILABILITY!E7</f>
        <v>1131</v>
      </c>
      <c r="G9" s="21">
        <v>808</v>
      </c>
      <c r="H9" s="21">
        <f>AVAILABILITY!F7</f>
        <v>1131</v>
      </c>
      <c r="I9" s="21">
        <v>808</v>
      </c>
      <c r="J9" s="21">
        <f>AVAILABILITY!G7</f>
        <v>1131</v>
      </c>
      <c r="K9" s="21">
        <v>808</v>
      </c>
      <c r="L9" s="21">
        <f>AVAILABILITY!H7</f>
        <v>1131</v>
      </c>
      <c r="M9" s="21">
        <v>808</v>
      </c>
      <c r="N9" s="21">
        <f>AVAILABILITY!I7</f>
        <v>1131</v>
      </c>
      <c r="O9" s="21">
        <v>808</v>
      </c>
      <c r="P9" s="21">
        <f>AVAILABILITY!J7</f>
        <v>1131</v>
      </c>
      <c r="Q9" s="21">
        <v>808</v>
      </c>
      <c r="R9" s="21">
        <f>AVAILABILITY!K7</f>
        <v>1131</v>
      </c>
      <c r="S9" s="21">
        <v>808</v>
      </c>
      <c r="T9" s="21">
        <f>AVAILABILITY!L7</f>
        <v>1131</v>
      </c>
      <c r="U9" s="21">
        <f t="shared" si="0"/>
        <v>1131</v>
      </c>
      <c r="V9" s="21">
        <f>AVAILABILITY!M7</f>
        <v>1131</v>
      </c>
      <c r="W9" s="21">
        <v>808</v>
      </c>
      <c r="X9" s="21">
        <f>AVAILABILITY!N7</f>
        <v>1131</v>
      </c>
      <c r="Y9" s="21">
        <v>808</v>
      </c>
      <c r="Z9" s="21">
        <f>AVAILABILITY!O7</f>
        <v>1131</v>
      </c>
      <c r="AA9" s="21">
        <v>808</v>
      </c>
      <c r="AB9" s="21">
        <f>AVAILABILITY!P7</f>
        <v>1131</v>
      </c>
      <c r="AC9" s="21">
        <v>808</v>
      </c>
      <c r="AD9" s="21">
        <f>AVAILABILITY!Q7</f>
        <v>1131</v>
      </c>
      <c r="AE9" s="21">
        <v>935</v>
      </c>
      <c r="AF9" s="21">
        <f>AVAILABILITY!R7</f>
        <v>1131</v>
      </c>
      <c r="AG9" s="21">
        <v>940</v>
      </c>
      <c r="AH9" s="21">
        <f>AVAILABILITY!S7</f>
        <v>1131</v>
      </c>
      <c r="AI9" s="21">
        <f t="shared" si="1"/>
        <v>1131</v>
      </c>
      <c r="AJ9" s="21">
        <f>AVAILABILITY!T7</f>
        <v>1131</v>
      </c>
      <c r="AK9" s="21">
        <v>1131</v>
      </c>
      <c r="AL9" s="21">
        <f>AVAILABILITY!U7</f>
        <v>1131</v>
      </c>
      <c r="AM9" s="21">
        <v>1131</v>
      </c>
      <c r="AN9" s="21">
        <f>AVAILABILITY!V7</f>
        <v>1131</v>
      </c>
      <c r="AO9" s="21">
        <v>1131</v>
      </c>
      <c r="AP9" s="21">
        <f>AVAILABILITY!W7</f>
        <v>1131</v>
      </c>
      <c r="AQ9" s="21">
        <v>1013.5</v>
      </c>
      <c r="AR9" s="21">
        <f>AVAILABILITY!X7</f>
        <v>1131</v>
      </c>
      <c r="AS9" s="21">
        <v>1131</v>
      </c>
      <c r="AT9" s="21">
        <f>AVAILABILITY!Y7</f>
        <v>1131</v>
      </c>
      <c r="AU9" s="21">
        <v>969.5</v>
      </c>
      <c r="AV9" s="21">
        <f>AVAILABILITY!Z7</f>
        <v>1131</v>
      </c>
      <c r="AW9" s="21">
        <v>1131</v>
      </c>
      <c r="AX9" s="21">
        <f>AVAILABILITY!AA7</f>
        <v>1131</v>
      </c>
      <c r="AY9" s="21">
        <f t="shared" si="2"/>
        <v>1131</v>
      </c>
      <c r="AZ9" s="21">
        <f>AVAILABILITY!AB7</f>
        <v>1131</v>
      </c>
      <c r="BA9" s="21">
        <f t="shared" si="3"/>
        <v>1131</v>
      </c>
      <c r="BB9" s="21">
        <f>AVAILABILITY!AC7</f>
        <v>1131</v>
      </c>
      <c r="BC9" s="21">
        <f t="shared" si="4"/>
        <v>1131</v>
      </c>
      <c r="BD9" s="21">
        <f>AVAILABILITY!AD7</f>
        <v>1131</v>
      </c>
      <c r="BE9" s="21">
        <v>1131</v>
      </c>
      <c r="BF9" s="21">
        <f>AVAILABILITY!AE7</f>
        <v>1131</v>
      </c>
      <c r="BG9" s="21">
        <v>1131</v>
      </c>
      <c r="BH9" s="21">
        <f>AVAILABILITY!AF7</f>
        <v>1131</v>
      </c>
      <c r="BI9" s="21">
        <v>969.5</v>
      </c>
      <c r="BJ9" s="21">
        <f>AVAILABILITY!AG7</f>
        <v>1131</v>
      </c>
      <c r="BK9" s="21">
        <v>1003</v>
      </c>
      <c r="BL9" s="21">
        <f>AVAILABILITY!AH7</f>
        <v>0</v>
      </c>
      <c r="BM9" s="21">
        <f t="shared" si="5"/>
        <v>0</v>
      </c>
    </row>
    <row r="10" spans="1:65" ht="23.25" x14ac:dyDescent="0.35">
      <c r="A10" s="20">
        <v>6</v>
      </c>
      <c r="B10" s="22">
        <v>5.2083333333333336E-2</v>
      </c>
      <c r="C10" s="22">
        <v>6.25E-2</v>
      </c>
      <c r="D10" s="21">
        <f>AVAILABILITY!D8</f>
        <v>1131</v>
      </c>
      <c r="E10" s="21">
        <v>808</v>
      </c>
      <c r="F10" s="21">
        <f>AVAILABILITY!E8</f>
        <v>1131</v>
      </c>
      <c r="G10" s="21">
        <v>808</v>
      </c>
      <c r="H10" s="21">
        <f>AVAILABILITY!F8</f>
        <v>1131</v>
      </c>
      <c r="I10" s="21">
        <v>808</v>
      </c>
      <c r="J10" s="21">
        <f>AVAILABILITY!G8</f>
        <v>1131</v>
      </c>
      <c r="K10" s="21">
        <v>808</v>
      </c>
      <c r="L10" s="21">
        <f>AVAILABILITY!H8</f>
        <v>1131</v>
      </c>
      <c r="M10" s="21">
        <v>808</v>
      </c>
      <c r="N10" s="21">
        <f>AVAILABILITY!I8</f>
        <v>1131</v>
      </c>
      <c r="O10" s="21">
        <v>808</v>
      </c>
      <c r="P10" s="21">
        <f>AVAILABILITY!J8</f>
        <v>1131</v>
      </c>
      <c r="Q10" s="21">
        <v>808</v>
      </c>
      <c r="R10" s="21">
        <f>AVAILABILITY!K8</f>
        <v>1131</v>
      </c>
      <c r="S10" s="21">
        <v>808</v>
      </c>
      <c r="T10" s="21">
        <f>AVAILABILITY!L8</f>
        <v>1131</v>
      </c>
      <c r="U10" s="21">
        <f t="shared" si="0"/>
        <v>1131</v>
      </c>
      <c r="V10" s="21">
        <f>AVAILABILITY!M8</f>
        <v>1131</v>
      </c>
      <c r="W10" s="21">
        <v>808</v>
      </c>
      <c r="X10" s="21">
        <f>AVAILABILITY!N8</f>
        <v>1131</v>
      </c>
      <c r="Y10" s="21">
        <v>808</v>
      </c>
      <c r="Z10" s="21">
        <f>AVAILABILITY!O8</f>
        <v>1131</v>
      </c>
      <c r="AA10" s="21">
        <v>808</v>
      </c>
      <c r="AB10" s="21">
        <f>AVAILABILITY!P8</f>
        <v>1131</v>
      </c>
      <c r="AC10" s="21">
        <v>808</v>
      </c>
      <c r="AD10" s="21">
        <f>AVAILABILITY!Q8</f>
        <v>1131</v>
      </c>
      <c r="AE10" s="21">
        <v>935</v>
      </c>
      <c r="AF10" s="21">
        <f>AVAILABILITY!R8</f>
        <v>1131</v>
      </c>
      <c r="AG10" s="21">
        <v>940</v>
      </c>
      <c r="AH10" s="21">
        <f>AVAILABILITY!S8</f>
        <v>1131</v>
      </c>
      <c r="AI10" s="21">
        <f t="shared" si="1"/>
        <v>1131</v>
      </c>
      <c r="AJ10" s="21">
        <f>AVAILABILITY!T8</f>
        <v>1131</v>
      </c>
      <c r="AK10" s="21">
        <v>1131</v>
      </c>
      <c r="AL10" s="21">
        <f>AVAILABILITY!U8</f>
        <v>1131</v>
      </c>
      <c r="AM10" s="21">
        <v>1131</v>
      </c>
      <c r="AN10" s="21">
        <f>AVAILABILITY!V8</f>
        <v>1131</v>
      </c>
      <c r="AO10" s="21">
        <v>1131</v>
      </c>
      <c r="AP10" s="21">
        <f>AVAILABILITY!W8</f>
        <v>1131</v>
      </c>
      <c r="AQ10" s="21">
        <v>981.5</v>
      </c>
      <c r="AR10" s="21">
        <f>AVAILABILITY!X8</f>
        <v>1131</v>
      </c>
      <c r="AS10" s="21">
        <v>1131</v>
      </c>
      <c r="AT10" s="21">
        <f>AVAILABILITY!Y8</f>
        <v>1131</v>
      </c>
      <c r="AU10" s="21">
        <v>969.5</v>
      </c>
      <c r="AV10" s="21">
        <f>AVAILABILITY!Z8</f>
        <v>1131</v>
      </c>
      <c r="AW10" s="21">
        <v>1131</v>
      </c>
      <c r="AX10" s="21">
        <f>AVAILABILITY!AA8</f>
        <v>1131</v>
      </c>
      <c r="AY10" s="21">
        <f t="shared" si="2"/>
        <v>1131</v>
      </c>
      <c r="AZ10" s="21">
        <f>AVAILABILITY!AB8</f>
        <v>1131</v>
      </c>
      <c r="BA10" s="21">
        <f t="shared" si="3"/>
        <v>1131</v>
      </c>
      <c r="BB10" s="21">
        <f>AVAILABILITY!AC8</f>
        <v>1131</v>
      </c>
      <c r="BC10" s="21">
        <f t="shared" si="4"/>
        <v>1131</v>
      </c>
      <c r="BD10" s="21">
        <f>AVAILABILITY!AD8</f>
        <v>1131</v>
      </c>
      <c r="BE10" s="21">
        <v>1131</v>
      </c>
      <c r="BF10" s="21">
        <f>AVAILABILITY!AE8</f>
        <v>1131</v>
      </c>
      <c r="BG10" s="21">
        <v>1131</v>
      </c>
      <c r="BH10" s="21">
        <f>AVAILABILITY!AF8</f>
        <v>1131</v>
      </c>
      <c r="BI10" s="21">
        <v>969.5</v>
      </c>
      <c r="BJ10" s="21">
        <f>AVAILABILITY!AG8</f>
        <v>1131</v>
      </c>
      <c r="BK10" s="21">
        <v>971</v>
      </c>
      <c r="BL10" s="21">
        <f>AVAILABILITY!AH8</f>
        <v>0</v>
      </c>
      <c r="BM10" s="21">
        <f t="shared" si="5"/>
        <v>0</v>
      </c>
    </row>
    <row r="11" spans="1:65" ht="23.25" x14ac:dyDescent="0.35">
      <c r="A11" s="20">
        <v>7</v>
      </c>
      <c r="B11" s="22">
        <v>6.25E-2</v>
      </c>
      <c r="C11" s="22">
        <v>7.2916666666666671E-2</v>
      </c>
      <c r="D11" s="21">
        <f>AVAILABILITY!D9</f>
        <v>1131</v>
      </c>
      <c r="E11" s="21">
        <v>808</v>
      </c>
      <c r="F11" s="21">
        <f>AVAILABILITY!E9</f>
        <v>1131</v>
      </c>
      <c r="G11" s="21">
        <v>808</v>
      </c>
      <c r="H11" s="21">
        <f>AVAILABILITY!F9</f>
        <v>1131</v>
      </c>
      <c r="I11" s="21">
        <v>808</v>
      </c>
      <c r="J11" s="21">
        <f>AVAILABILITY!G9</f>
        <v>1131</v>
      </c>
      <c r="K11" s="21">
        <v>808</v>
      </c>
      <c r="L11" s="21">
        <f>AVAILABILITY!H9</f>
        <v>1131</v>
      </c>
      <c r="M11" s="21">
        <v>808</v>
      </c>
      <c r="N11" s="21">
        <f>AVAILABILITY!I9</f>
        <v>1131</v>
      </c>
      <c r="O11" s="21">
        <v>808</v>
      </c>
      <c r="P11" s="21">
        <f>AVAILABILITY!J9</f>
        <v>1131</v>
      </c>
      <c r="Q11" s="21">
        <v>808</v>
      </c>
      <c r="R11" s="21">
        <f>AVAILABILITY!K9</f>
        <v>1131</v>
      </c>
      <c r="S11" s="21">
        <v>808</v>
      </c>
      <c r="T11" s="21">
        <f>AVAILABILITY!L9</f>
        <v>1131</v>
      </c>
      <c r="U11" s="21">
        <f>U10-64</f>
        <v>1067</v>
      </c>
      <c r="V11" s="21">
        <f>AVAILABILITY!M9</f>
        <v>1131</v>
      </c>
      <c r="W11" s="21">
        <v>808</v>
      </c>
      <c r="X11" s="21">
        <f>AVAILABILITY!N9</f>
        <v>1131</v>
      </c>
      <c r="Y11" s="21">
        <v>808</v>
      </c>
      <c r="Z11" s="21">
        <f>AVAILABILITY!O9</f>
        <v>1131</v>
      </c>
      <c r="AA11" s="21">
        <v>808</v>
      </c>
      <c r="AB11" s="21">
        <f>AVAILABILITY!P9</f>
        <v>1131</v>
      </c>
      <c r="AC11" s="21">
        <v>808</v>
      </c>
      <c r="AD11" s="21">
        <f>AVAILABILITY!Q9</f>
        <v>1131</v>
      </c>
      <c r="AE11" s="21">
        <v>935</v>
      </c>
      <c r="AF11" s="21">
        <f>AVAILABILITY!R9</f>
        <v>1131</v>
      </c>
      <c r="AG11" s="21">
        <v>940</v>
      </c>
      <c r="AH11" s="21">
        <f>AVAILABILITY!S9</f>
        <v>1131</v>
      </c>
      <c r="AI11" s="21">
        <f t="shared" si="1"/>
        <v>1131</v>
      </c>
      <c r="AJ11" s="21">
        <f>AVAILABILITY!T9</f>
        <v>1131</v>
      </c>
      <c r="AK11" s="21">
        <v>1131</v>
      </c>
      <c r="AL11" s="21">
        <f>AVAILABILITY!U9</f>
        <v>1131</v>
      </c>
      <c r="AM11" s="21">
        <v>1131</v>
      </c>
      <c r="AN11" s="21">
        <f>AVAILABILITY!V9</f>
        <v>1131</v>
      </c>
      <c r="AO11" s="21">
        <v>1099</v>
      </c>
      <c r="AP11" s="21">
        <f>AVAILABILITY!W9</f>
        <v>1131</v>
      </c>
      <c r="AQ11" s="21">
        <v>969.5</v>
      </c>
      <c r="AR11" s="21">
        <f>AVAILABILITY!X9</f>
        <v>1131</v>
      </c>
      <c r="AS11" s="21">
        <v>1099</v>
      </c>
      <c r="AT11" s="21">
        <f>AVAILABILITY!Y9</f>
        <v>1131</v>
      </c>
      <c r="AU11" s="21">
        <v>969.5</v>
      </c>
      <c r="AV11" s="21">
        <f>AVAILABILITY!Z9</f>
        <v>1131</v>
      </c>
      <c r="AW11" s="21">
        <v>1131</v>
      </c>
      <c r="AX11" s="21">
        <f>AVAILABILITY!AA9</f>
        <v>1131</v>
      </c>
      <c r="AY11" s="21">
        <f t="shared" si="2"/>
        <v>1131</v>
      </c>
      <c r="AZ11" s="21">
        <f>AVAILABILITY!AB9</f>
        <v>1131</v>
      </c>
      <c r="BA11" s="21">
        <f t="shared" si="3"/>
        <v>1131</v>
      </c>
      <c r="BB11" s="21">
        <f>AVAILABILITY!AC9</f>
        <v>1131</v>
      </c>
      <c r="BC11" s="21">
        <f t="shared" si="4"/>
        <v>1131</v>
      </c>
      <c r="BD11" s="21">
        <f>AVAILABILITY!AD9</f>
        <v>1131</v>
      </c>
      <c r="BE11" s="21">
        <v>1131</v>
      </c>
      <c r="BF11" s="21">
        <f>AVAILABILITY!AE9</f>
        <v>1131</v>
      </c>
      <c r="BG11" s="21">
        <v>1131</v>
      </c>
      <c r="BH11" s="21">
        <f>AVAILABILITY!AF9</f>
        <v>1131</v>
      </c>
      <c r="BI11" s="21">
        <v>969.5</v>
      </c>
      <c r="BJ11" s="21">
        <f>AVAILABILITY!AG9</f>
        <v>1131</v>
      </c>
      <c r="BK11" s="21">
        <v>969.5</v>
      </c>
      <c r="BL11" s="21">
        <f>AVAILABILITY!AH9</f>
        <v>0</v>
      </c>
      <c r="BM11" s="21">
        <f t="shared" si="5"/>
        <v>0</v>
      </c>
    </row>
    <row r="12" spans="1:65" ht="23.25" x14ac:dyDescent="0.35">
      <c r="A12" s="20">
        <v>8</v>
      </c>
      <c r="B12" s="22">
        <v>7.2916666666666671E-2</v>
      </c>
      <c r="C12" s="22">
        <v>8.3333333333333329E-2</v>
      </c>
      <c r="D12" s="21">
        <f>AVAILABILITY!D10</f>
        <v>1131</v>
      </c>
      <c r="E12" s="21">
        <v>808</v>
      </c>
      <c r="F12" s="21">
        <f>AVAILABILITY!E10</f>
        <v>1131</v>
      </c>
      <c r="G12" s="21">
        <v>808</v>
      </c>
      <c r="H12" s="21">
        <f>AVAILABILITY!F10</f>
        <v>1131</v>
      </c>
      <c r="I12" s="21">
        <v>808</v>
      </c>
      <c r="J12" s="21">
        <f>AVAILABILITY!G10</f>
        <v>1131</v>
      </c>
      <c r="K12" s="21">
        <v>808</v>
      </c>
      <c r="L12" s="21">
        <f>AVAILABILITY!H10</f>
        <v>1131</v>
      </c>
      <c r="M12" s="21">
        <v>808</v>
      </c>
      <c r="N12" s="21">
        <f>AVAILABILITY!I10</f>
        <v>1131</v>
      </c>
      <c r="O12" s="21">
        <v>808</v>
      </c>
      <c r="P12" s="21">
        <f>AVAILABILITY!J10</f>
        <v>1131</v>
      </c>
      <c r="Q12" s="21">
        <v>808</v>
      </c>
      <c r="R12" s="21">
        <f>AVAILABILITY!K10</f>
        <v>1131</v>
      </c>
      <c r="S12" s="21">
        <v>808</v>
      </c>
      <c r="T12" s="21">
        <f>AVAILABILITY!L10</f>
        <v>1131</v>
      </c>
      <c r="U12" s="21">
        <f>U11-64</f>
        <v>1003</v>
      </c>
      <c r="V12" s="21">
        <f>AVAILABILITY!M10</f>
        <v>1131</v>
      </c>
      <c r="W12" s="21">
        <v>808</v>
      </c>
      <c r="X12" s="21">
        <f>AVAILABILITY!N10</f>
        <v>1131</v>
      </c>
      <c r="Y12" s="21">
        <v>808</v>
      </c>
      <c r="Z12" s="21">
        <f>AVAILABILITY!O10</f>
        <v>1131</v>
      </c>
      <c r="AA12" s="21">
        <v>808</v>
      </c>
      <c r="AB12" s="21">
        <f>AVAILABILITY!P10</f>
        <v>1131</v>
      </c>
      <c r="AC12" s="21">
        <v>808</v>
      </c>
      <c r="AD12" s="21">
        <f>AVAILABILITY!Q10</f>
        <v>1131</v>
      </c>
      <c r="AE12" s="21">
        <v>935</v>
      </c>
      <c r="AF12" s="21">
        <f>AVAILABILITY!R10</f>
        <v>1131</v>
      </c>
      <c r="AG12" s="21">
        <v>940</v>
      </c>
      <c r="AH12" s="21">
        <f>AVAILABILITY!S10</f>
        <v>1131</v>
      </c>
      <c r="AI12" s="21">
        <f t="shared" si="1"/>
        <v>1131</v>
      </c>
      <c r="AJ12" s="21">
        <f>AVAILABILITY!T10</f>
        <v>1131</v>
      </c>
      <c r="AK12" s="21">
        <v>1131</v>
      </c>
      <c r="AL12" s="21">
        <f>AVAILABILITY!U10</f>
        <v>1131</v>
      </c>
      <c r="AM12" s="21">
        <v>1131</v>
      </c>
      <c r="AN12" s="21">
        <f>AVAILABILITY!V10</f>
        <v>1131</v>
      </c>
      <c r="AO12" s="21">
        <v>1067</v>
      </c>
      <c r="AP12" s="21">
        <f>AVAILABILITY!W10</f>
        <v>1131</v>
      </c>
      <c r="AQ12" s="21">
        <v>969.5</v>
      </c>
      <c r="AR12" s="21">
        <f>AVAILABILITY!X10</f>
        <v>1131</v>
      </c>
      <c r="AS12" s="21">
        <v>1067</v>
      </c>
      <c r="AT12" s="21">
        <f>AVAILABILITY!Y10</f>
        <v>1131</v>
      </c>
      <c r="AU12" s="21">
        <v>969.5</v>
      </c>
      <c r="AV12" s="21">
        <f>AVAILABILITY!Z10</f>
        <v>1131</v>
      </c>
      <c r="AW12" s="21">
        <v>1131</v>
      </c>
      <c r="AX12" s="21">
        <f>AVAILABILITY!AA10</f>
        <v>1131</v>
      </c>
      <c r="AY12" s="21">
        <f t="shared" si="2"/>
        <v>1131</v>
      </c>
      <c r="AZ12" s="21">
        <f>AVAILABILITY!AB10</f>
        <v>1131</v>
      </c>
      <c r="BA12" s="21">
        <f t="shared" si="3"/>
        <v>1131</v>
      </c>
      <c r="BB12" s="21">
        <f>AVAILABILITY!AC10</f>
        <v>1131</v>
      </c>
      <c r="BC12" s="21">
        <f t="shared" si="4"/>
        <v>1131</v>
      </c>
      <c r="BD12" s="21">
        <f>AVAILABILITY!AD10</f>
        <v>1131</v>
      </c>
      <c r="BE12" s="21">
        <v>1131</v>
      </c>
      <c r="BF12" s="21">
        <f>AVAILABILITY!AE10</f>
        <v>1131</v>
      </c>
      <c r="BG12" s="21">
        <v>1131</v>
      </c>
      <c r="BH12" s="21">
        <f>AVAILABILITY!AF10</f>
        <v>1131</v>
      </c>
      <c r="BI12" s="21">
        <v>969.5</v>
      </c>
      <c r="BJ12" s="21">
        <f>AVAILABILITY!AG10</f>
        <v>1131</v>
      </c>
      <c r="BK12" s="21">
        <v>969.5</v>
      </c>
      <c r="BL12" s="21">
        <f>AVAILABILITY!AH10</f>
        <v>0</v>
      </c>
      <c r="BM12" s="21">
        <f t="shared" si="5"/>
        <v>0</v>
      </c>
    </row>
    <row r="13" spans="1:65" ht="23.25" x14ac:dyDescent="0.35">
      <c r="A13" s="20">
        <v>9</v>
      </c>
      <c r="B13" s="22">
        <v>8.3333333333333329E-2</v>
      </c>
      <c r="C13" s="22">
        <v>9.375E-2</v>
      </c>
      <c r="D13" s="21">
        <f>AVAILABILITY!D11</f>
        <v>1131</v>
      </c>
      <c r="E13" s="21">
        <v>808</v>
      </c>
      <c r="F13" s="21">
        <f>AVAILABILITY!E11</f>
        <v>1131</v>
      </c>
      <c r="G13" s="21">
        <v>808</v>
      </c>
      <c r="H13" s="21">
        <f>AVAILABILITY!F11</f>
        <v>1131</v>
      </c>
      <c r="I13" s="21">
        <v>808</v>
      </c>
      <c r="J13" s="21">
        <f>AVAILABILITY!G11</f>
        <v>1131</v>
      </c>
      <c r="K13" s="21">
        <v>808</v>
      </c>
      <c r="L13" s="21">
        <f>AVAILABILITY!H11</f>
        <v>1131</v>
      </c>
      <c r="M13" s="21">
        <v>808</v>
      </c>
      <c r="N13" s="21">
        <f>AVAILABILITY!I11</f>
        <v>1131</v>
      </c>
      <c r="O13" s="21">
        <v>808</v>
      </c>
      <c r="P13" s="21">
        <f>AVAILABILITY!J11</f>
        <v>1131</v>
      </c>
      <c r="Q13" s="21">
        <v>808</v>
      </c>
      <c r="R13" s="21">
        <f>AVAILABILITY!K11</f>
        <v>1131</v>
      </c>
      <c r="S13" s="21">
        <v>808</v>
      </c>
      <c r="T13" s="21">
        <f>AVAILABILITY!L11</f>
        <v>1131</v>
      </c>
      <c r="U13" s="21">
        <f>U12-64</f>
        <v>939</v>
      </c>
      <c r="V13" s="21">
        <f>AVAILABILITY!M11</f>
        <v>1131</v>
      </c>
      <c r="W13" s="21">
        <v>808</v>
      </c>
      <c r="X13" s="21">
        <f>AVAILABILITY!N11</f>
        <v>1131</v>
      </c>
      <c r="Y13" s="21">
        <v>808</v>
      </c>
      <c r="Z13" s="21">
        <f>AVAILABILITY!O11</f>
        <v>1131</v>
      </c>
      <c r="AA13" s="21">
        <v>808</v>
      </c>
      <c r="AB13" s="21">
        <f>AVAILABILITY!P11</f>
        <v>1131</v>
      </c>
      <c r="AC13" s="21">
        <v>808</v>
      </c>
      <c r="AD13" s="21">
        <f>AVAILABILITY!Q11</f>
        <v>1131</v>
      </c>
      <c r="AE13" s="21">
        <v>935</v>
      </c>
      <c r="AF13" s="21">
        <f>AVAILABILITY!R11</f>
        <v>1131</v>
      </c>
      <c r="AG13" s="21">
        <v>940</v>
      </c>
      <c r="AH13" s="21">
        <f>AVAILABILITY!S11</f>
        <v>1131</v>
      </c>
      <c r="AI13" s="21">
        <f t="shared" si="1"/>
        <v>1131</v>
      </c>
      <c r="AJ13" s="21">
        <f>AVAILABILITY!T11</f>
        <v>1131</v>
      </c>
      <c r="AK13" s="21">
        <v>1131</v>
      </c>
      <c r="AL13" s="21">
        <f>AVAILABILITY!U11</f>
        <v>1131</v>
      </c>
      <c r="AM13" s="21">
        <v>1131</v>
      </c>
      <c r="AN13" s="21">
        <f>AVAILABILITY!V11</f>
        <v>1131</v>
      </c>
      <c r="AO13" s="21">
        <v>1050</v>
      </c>
      <c r="AP13" s="21">
        <f>AVAILABILITY!W11</f>
        <v>1131</v>
      </c>
      <c r="AQ13" s="21">
        <v>969.5</v>
      </c>
      <c r="AR13" s="21">
        <f>AVAILABILITY!X11</f>
        <v>1131</v>
      </c>
      <c r="AS13" s="21">
        <v>1035</v>
      </c>
      <c r="AT13" s="21">
        <f>AVAILABILITY!Y11</f>
        <v>1131</v>
      </c>
      <c r="AU13" s="21">
        <v>969.5</v>
      </c>
      <c r="AV13" s="21">
        <f>AVAILABILITY!Z11</f>
        <v>1131</v>
      </c>
      <c r="AW13" s="21">
        <v>1131</v>
      </c>
      <c r="AX13" s="21">
        <f>AVAILABILITY!AA11</f>
        <v>1131</v>
      </c>
      <c r="AY13" s="21">
        <f t="shared" si="2"/>
        <v>1131</v>
      </c>
      <c r="AZ13" s="21">
        <f>AVAILABILITY!AB11</f>
        <v>1131</v>
      </c>
      <c r="BA13" s="21">
        <f t="shared" si="3"/>
        <v>1131</v>
      </c>
      <c r="BB13" s="21">
        <f>AVAILABILITY!AC11</f>
        <v>1131</v>
      </c>
      <c r="BC13" s="21">
        <f t="shared" si="4"/>
        <v>1131</v>
      </c>
      <c r="BD13" s="21">
        <f>AVAILABILITY!AD11</f>
        <v>1131</v>
      </c>
      <c r="BE13" s="21">
        <v>1131</v>
      </c>
      <c r="BF13" s="21">
        <f>AVAILABILITY!AE11</f>
        <v>1131</v>
      </c>
      <c r="BG13" s="21">
        <v>1131</v>
      </c>
      <c r="BH13" s="21">
        <f>AVAILABILITY!AF11</f>
        <v>1131</v>
      </c>
      <c r="BI13" s="21">
        <v>969.5</v>
      </c>
      <c r="BJ13" s="21">
        <f>AVAILABILITY!AG11</f>
        <v>1131</v>
      </c>
      <c r="BK13" s="21">
        <v>969.5</v>
      </c>
      <c r="BL13" s="21">
        <f>AVAILABILITY!AH11</f>
        <v>0</v>
      </c>
      <c r="BM13" s="21">
        <f t="shared" si="5"/>
        <v>0</v>
      </c>
    </row>
    <row r="14" spans="1:65" ht="23.25" x14ac:dyDescent="0.35">
      <c r="A14" s="20">
        <v>10</v>
      </c>
      <c r="B14" s="22">
        <v>9.375E-2</v>
      </c>
      <c r="C14" s="22">
        <v>0.10416666666666667</v>
      </c>
      <c r="D14" s="21">
        <f>AVAILABILITY!D12</f>
        <v>1131</v>
      </c>
      <c r="E14" s="21">
        <v>808</v>
      </c>
      <c r="F14" s="21">
        <f>AVAILABILITY!E12</f>
        <v>1131</v>
      </c>
      <c r="G14" s="21">
        <v>808</v>
      </c>
      <c r="H14" s="21">
        <f>AVAILABILITY!F12</f>
        <v>1131</v>
      </c>
      <c r="I14" s="21">
        <v>808</v>
      </c>
      <c r="J14" s="21">
        <f>AVAILABILITY!G12</f>
        <v>1131</v>
      </c>
      <c r="K14" s="21">
        <v>808</v>
      </c>
      <c r="L14" s="21">
        <f>AVAILABILITY!H12</f>
        <v>1131</v>
      </c>
      <c r="M14" s="21">
        <v>808</v>
      </c>
      <c r="N14" s="21">
        <f>AVAILABILITY!I12</f>
        <v>1131</v>
      </c>
      <c r="O14" s="21">
        <v>808</v>
      </c>
      <c r="P14" s="21">
        <f>AVAILABILITY!J12</f>
        <v>1131</v>
      </c>
      <c r="Q14" s="21">
        <v>808</v>
      </c>
      <c r="R14" s="21">
        <f>AVAILABILITY!K12</f>
        <v>1131</v>
      </c>
      <c r="S14" s="21">
        <v>808</v>
      </c>
      <c r="T14" s="21">
        <f>AVAILABILITY!L12</f>
        <v>1131</v>
      </c>
      <c r="U14" s="21">
        <f>U13-64</f>
        <v>875</v>
      </c>
      <c r="V14" s="21">
        <f>AVAILABILITY!M12</f>
        <v>1131</v>
      </c>
      <c r="W14" s="21">
        <v>808</v>
      </c>
      <c r="X14" s="21">
        <f>AVAILABILITY!N12</f>
        <v>1131</v>
      </c>
      <c r="Y14" s="21">
        <v>808</v>
      </c>
      <c r="Z14" s="21">
        <f>AVAILABILITY!O12</f>
        <v>1131</v>
      </c>
      <c r="AA14" s="21">
        <v>808</v>
      </c>
      <c r="AB14" s="21">
        <f>AVAILABILITY!P12</f>
        <v>1131</v>
      </c>
      <c r="AC14" s="21">
        <v>808</v>
      </c>
      <c r="AD14" s="21">
        <f>AVAILABILITY!Q12</f>
        <v>1131</v>
      </c>
      <c r="AE14" s="21">
        <v>935</v>
      </c>
      <c r="AF14" s="21">
        <f>AVAILABILITY!R12</f>
        <v>1131</v>
      </c>
      <c r="AG14" s="21">
        <v>940</v>
      </c>
      <c r="AH14" s="21">
        <f>AVAILABILITY!S12</f>
        <v>1131</v>
      </c>
      <c r="AI14" s="21">
        <f t="shared" si="1"/>
        <v>1131</v>
      </c>
      <c r="AJ14" s="21">
        <f>AVAILABILITY!T12</f>
        <v>1131</v>
      </c>
      <c r="AK14" s="21">
        <v>1131</v>
      </c>
      <c r="AL14" s="21">
        <f>AVAILABILITY!U12</f>
        <v>1131</v>
      </c>
      <c r="AM14" s="21">
        <v>1131</v>
      </c>
      <c r="AN14" s="21">
        <f>AVAILABILITY!V12</f>
        <v>1131</v>
      </c>
      <c r="AO14" s="21">
        <v>1050</v>
      </c>
      <c r="AP14" s="21">
        <f>AVAILABILITY!W12</f>
        <v>1131</v>
      </c>
      <c r="AQ14" s="21">
        <v>969.5</v>
      </c>
      <c r="AR14" s="21">
        <f>AVAILABILITY!X12</f>
        <v>1131</v>
      </c>
      <c r="AS14" s="21">
        <v>1003</v>
      </c>
      <c r="AT14" s="21">
        <f>AVAILABILITY!Y12</f>
        <v>1131</v>
      </c>
      <c r="AU14" s="21">
        <v>969.5</v>
      </c>
      <c r="AV14" s="21">
        <f>AVAILABILITY!Z12</f>
        <v>1131</v>
      </c>
      <c r="AW14" s="21">
        <v>1131</v>
      </c>
      <c r="AX14" s="21">
        <f>AVAILABILITY!AA12</f>
        <v>1131</v>
      </c>
      <c r="AY14" s="21">
        <f t="shared" si="2"/>
        <v>1131</v>
      </c>
      <c r="AZ14" s="21">
        <f>AVAILABILITY!AB12</f>
        <v>1131</v>
      </c>
      <c r="BA14" s="21">
        <f t="shared" si="3"/>
        <v>1131</v>
      </c>
      <c r="BB14" s="21">
        <f>AVAILABILITY!AC12</f>
        <v>1131</v>
      </c>
      <c r="BC14" s="21">
        <f t="shared" si="4"/>
        <v>1131</v>
      </c>
      <c r="BD14" s="21">
        <f>AVAILABILITY!AD12</f>
        <v>1131</v>
      </c>
      <c r="BE14" s="21">
        <v>1131</v>
      </c>
      <c r="BF14" s="21">
        <f>AVAILABILITY!AE12</f>
        <v>1131</v>
      </c>
      <c r="BG14" s="21">
        <v>1099</v>
      </c>
      <c r="BH14" s="21">
        <f>AVAILABILITY!AF12</f>
        <v>1131</v>
      </c>
      <c r="BI14" s="21">
        <v>969.5</v>
      </c>
      <c r="BJ14" s="21">
        <f>AVAILABILITY!AG12</f>
        <v>1131</v>
      </c>
      <c r="BK14" s="21">
        <v>969.5</v>
      </c>
      <c r="BL14" s="21">
        <f>AVAILABILITY!AH12</f>
        <v>0</v>
      </c>
      <c r="BM14" s="21">
        <f t="shared" si="5"/>
        <v>0</v>
      </c>
    </row>
    <row r="15" spans="1:65" ht="23.25" x14ac:dyDescent="0.35">
      <c r="A15" s="20">
        <v>11</v>
      </c>
      <c r="B15" s="22">
        <v>0.10416666666666667</v>
      </c>
      <c r="C15" s="22">
        <v>0.11458333333333333</v>
      </c>
      <c r="D15" s="21">
        <f>AVAILABILITY!D13</f>
        <v>1131</v>
      </c>
      <c r="E15" s="21">
        <v>808</v>
      </c>
      <c r="F15" s="21">
        <f>AVAILABILITY!E13</f>
        <v>1131</v>
      </c>
      <c r="G15" s="21">
        <v>808</v>
      </c>
      <c r="H15" s="21">
        <f>AVAILABILITY!F13</f>
        <v>1131</v>
      </c>
      <c r="I15" s="21">
        <v>808</v>
      </c>
      <c r="J15" s="21">
        <f>AVAILABILITY!G13</f>
        <v>1131</v>
      </c>
      <c r="K15" s="21">
        <v>808</v>
      </c>
      <c r="L15" s="21">
        <f>AVAILABILITY!H13</f>
        <v>1131</v>
      </c>
      <c r="M15" s="21">
        <v>808</v>
      </c>
      <c r="N15" s="21">
        <f>AVAILABILITY!I13</f>
        <v>1131</v>
      </c>
      <c r="O15" s="21">
        <v>808</v>
      </c>
      <c r="P15" s="21">
        <f>AVAILABILITY!J13</f>
        <v>1131</v>
      </c>
      <c r="Q15" s="21">
        <v>808</v>
      </c>
      <c r="R15" s="21">
        <f>AVAILABILITY!K13</f>
        <v>1131</v>
      </c>
      <c r="S15" s="21">
        <v>808</v>
      </c>
      <c r="T15" s="21">
        <f>AVAILABILITY!L13</f>
        <v>1131</v>
      </c>
      <c r="U15" s="21">
        <f>U14-64</f>
        <v>811</v>
      </c>
      <c r="V15" s="21">
        <f>AVAILABILITY!M13</f>
        <v>1131</v>
      </c>
      <c r="W15" s="21">
        <v>808</v>
      </c>
      <c r="X15" s="21">
        <f>AVAILABILITY!N13</f>
        <v>1131</v>
      </c>
      <c r="Y15" s="21">
        <v>808</v>
      </c>
      <c r="Z15" s="21">
        <f>AVAILABILITY!O13</f>
        <v>1131</v>
      </c>
      <c r="AA15" s="21">
        <v>808</v>
      </c>
      <c r="AB15" s="21">
        <f>AVAILABILITY!P13</f>
        <v>1131</v>
      </c>
      <c r="AC15" s="21">
        <v>808</v>
      </c>
      <c r="AD15" s="21">
        <f>AVAILABILITY!Q13</f>
        <v>1131</v>
      </c>
      <c r="AE15" s="21">
        <v>935</v>
      </c>
      <c r="AF15" s="21">
        <f>AVAILABILITY!R13</f>
        <v>1131</v>
      </c>
      <c r="AG15" s="21">
        <v>940</v>
      </c>
      <c r="AH15" s="21">
        <f>AVAILABILITY!S13</f>
        <v>1131</v>
      </c>
      <c r="AI15" s="21">
        <f t="shared" si="1"/>
        <v>1131</v>
      </c>
      <c r="AJ15" s="21">
        <f>AVAILABILITY!T13</f>
        <v>1131</v>
      </c>
      <c r="AK15" s="21">
        <v>1099</v>
      </c>
      <c r="AL15" s="21">
        <f>AVAILABILITY!U13</f>
        <v>1131</v>
      </c>
      <c r="AM15" s="21">
        <v>1131</v>
      </c>
      <c r="AN15" s="21">
        <f>AVAILABILITY!V13</f>
        <v>1131</v>
      </c>
      <c r="AO15" s="21">
        <v>1050</v>
      </c>
      <c r="AP15" s="21">
        <f>AVAILABILITY!W13</f>
        <v>1131</v>
      </c>
      <c r="AQ15" s="21">
        <v>969.5</v>
      </c>
      <c r="AR15" s="21">
        <f>AVAILABILITY!X13</f>
        <v>1131</v>
      </c>
      <c r="AS15" s="21">
        <v>971</v>
      </c>
      <c r="AT15" s="21">
        <f>AVAILABILITY!Y13</f>
        <v>1131</v>
      </c>
      <c r="AU15" s="21">
        <v>969.5</v>
      </c>
      <c r="AV15" s="21">
        <f>AVAILABILITY!Z13</f>
        <v>1131</v>
      </c>
      <c r="AW15" s="21">
        <v>1131</v>
      </c>
      <c r="AX15" s="21">
        <f>AVAILABILITY!AA13</f>
        <v>1131</v>
      </c>
      <c r="AY15" s="21">
        <f t="shared" si="2"/>
        <v>1131</v>
      </c>
      <c r="AZ15" s="21">
        <f>AVAILABILITY!AB13</f>
        <v>1131</v>
      </c>
      <c r="BA15" s="21">
        <f t="shared" si="3"/>
        <v>1131</v>
      </c>
      <c r="BB15" s="21">
        <f>AVAILABILITY!AC13</f>
        <v>1131</v>
      </c>
      <c r="BC15" s="21">
        <f t="shared" si="4"/>
        <v>1131</v>
      </c>
      <c r="BD15" s="21">
        <f>AVAILABILITY!AD13</f>
        <v>1131</v>
      </c>
      <c r="BE15" s="21">
        <v>1131</v>
      </c>
      <c r="BF15" s="21">
        <f>AVAILABILITY!AE13</f>
        <v>1131</v>
      </c>
      <c r="BG15" s="21">
        <v>1067</v>
      </c>
      <c r="BH15" s="21">
        <f>AVAILABILITY!AF13</f>
        <v>1131</v>
      </c>
      <c r="BI15" s="21">
        <v>969.5</v>
      </c>
      <c r="BJ15" s="21">
        <f>AVAILABILITY!AG13</f>
        <v>1131</v>
      </c>
      <c r="BK15" s="21">
        <v>969.5</v>
      </c>
      <c r="BL15" s="21">
        <f>AVAILABILITY!AH13</f>
        <v>0</v>
      </c>
      <c r="BM15" s="21">
        <f t="shared" si="5"/>
        <v>0</v>
      </c>
    </row>
    <row r="16" spans="1:65" ht="23.25" x14ac:dyDescent="0.35">
      <c r="A16" s="20">
        <v>12</v>
      </c>
      <c r="B16" s="22">
        <v>0.11458333333333333</v>
      </c>
      <c r="C16" s="22">
        <v>0.125</v>
      </c>
      <c r="D16" s="21">
        <f>AVAILABILITY!D14</f>
        <v>1131</v>
      </c>
      <c r="E16" s="21">
        <v>808</v>
      </c>
      <c r="F16" s="21">
        <f>AVAILABILITY!E14</f>
        <v>1131</v>
      </c>
      <c r="G16" s="21">
        <v>808</v>
      </c>
      <c r="H16" s="21">
        <f>AVAILABILITY!F14</f>
        <v>1131</v>
      </c>
      <c r="I16" s="21">
        <v>808</v>
      </c>
      <c r="J16" s="21">
        <f>AVAILABILITY!G14</f>
        <v>1131</v>
      </c>
      <c r="K16" s="21">
        <v>808</v>
      </c>
      <c r="L16" s="21">
        <f>AVAILABILITY!H14</f>
        <v>1131</v>
      </c>
      <c r="M16" s="21">
        <v>808</v>
      </c>
      <c r="N16" s="21">
        <f>AVAILABILITY!I14</f>
        <v>1131</v>
      </c>
      <c r="O16" s="21">
        <v>808</v>
      </c>
      <c r="P16" s="21">
        <f>AVAILABILITY!J14</f>
        <v>1131</v>
      </c>
      <c r="Q16" s="21">
        <v>808</v>
      </c>
      <c r="R16" s="21">
        <f>AVAILABILITY!K14</f>
        <v>1131</v>
      </c>
      <c r="S16" s="21">
        <v>808</v>
      </c>
      <c r="T16" s="21">
        <f>AVAILABILITY!L14</f>
        <v>1131</v>
      </c>
      <c r="U16" s="21">
        <v>808</v>
      </c>
      <c r="V16" s="21">
        <f>AVAILABILITY!M14</f>
        <v>1131</v>
      </c>
      <c r="W16" s="21">
        <v>808</v>
      </c>
      <c r="X16" s="21">
        <f>AVAILABILITY!N14</f>
        <v>1131</v>
      </c>
      <c r="Y16" s="21">
        <v>808</v>
      </c>
      <c r="Z16" s="21">
        <f>AVAILABILITY!O14</f>
        <v>1131</v>
      </c>
      <c r="AA16" s="21">
        <v>808</v>
      </c>
      <c r="AB16" s="21">
        <f>AVAILABILITY!P14</f>
        <v>1131</v>
      </c>
      <c r="AC16" s="21">
        <v>808</v>
      </c>
      <c r="AD16" s="21">
        <f>AVAILABILITY!Q14</f>
        <v>1131</v>
      </c>
      <c r="AE16" s="21">
        <v>935</v>
      </c>
      <c r="AF16" s="21">
        <f>AVAILABILITY!R14</f>
        <v>1131</v>
      </c>
      <c r="AG16" s="21">
        <v>940</v>
      </c>
      <c r="AH16" s="21">
        <f>AVAILABILITY!S14</f>
        <v>1131</v>
      </c>
      <c r="AI16" s="21">
        <f>AI15-64</f>
        <v>1067</v>
      </c>
      <c r="AJ16" s="21">
        <f>AVAILABILITY!T14</f>
        <v>1131</v>
      </c>
      <c r="AK16" s="21">
        <v>1067</v>
      </c>
      <c r="AL16" s="21">
        <f>AVAILABILITY!U14</f>
        <v>1131</v>
      </c>
      <c r="AM16" s="21">
        <v>1131</v>
      </c>
      <c r="AN16" s="21">
        <f>AVAILABILITY!V14</f>
        <v>1131</v>
      </c>
      <c r="AO16" s="21">
        <v>1050</v>
      </c>
      <c r="AP16" s="21">
        <f>AVAILABILITY!W14</f>
        <v>1131</v>
      </c>
      <c r="AQ16" s="21">
        <v>969.5</v>
      </c>
      <c r="AR16" s="21">
        <f>AVAILABILITY!X14</f>
        <v>1131</v>
      </c>
      <c r="AS16" s="21">
        <v>969.5</v>
      </c>
      <c r="AT16" s="21">
        <f>AVAILABILITY!Y14</f>
        <v>1131</v>
      </c>
      <c r="AU16" s="21">
        <v>969.5</v>
      </c>
      <c r="AV16" s="21">
        <f>AVAILABILITY!Z14</f>
        <v>1131</v>
      </c>
      <c r="AW16" s="21">
        <v>1131</v>
      </c>
      <c r="AX16" s="21">
        <f>AVAILABILITY!AA14</f>
        <v>1131</v>
      </c>
      <c r="AY16" s="21">
        <f t="shared" si="2"/>
        <v>1131</v>
      </c>
      <c r="AZ16" s="21">
        <f>AVAILABILITY!AB14</f>
        <v>1131</v>
      </c>
      <c r="BA16" s="21">
        <f t="shared" si="3"/>
        <v>1131</v>
      </c>
      <c r="BB16" s="21">
        <f>AVAILABILITY!AC14</f>
        <v>1131</v>
      </c>
      <c r="BC16" s="21">
        <f t="shared" si="4"/>
        <v>1131</v>
      </c>
      <c r="BD16" s="21">
        <f>AVAILABILITY!AD14</f>
        <v>1131</v>
      </c>
      <c r="BE16" s="21">
        <v>1131</v>
      </c>
      <c r="BF16" s="21">
        <f>AVAILABILITY!AE14</f>
        <v>1131</v>
      </c>
      <c r="BG16" s="21">
        <v>1035</v>
      </c>
      <c r="BH16" s="21">
        <f>AVAILABILITY!AF14</f>
        <v>1131</v>
      </c>
      <c r="BI16" s="21">
        <v>969.5</v>
      </c>
      <c r="BJ16" s="21">
        <f>AVAILABILITY!AG14</f>
        <v>1131</v>
      </c>
      <c r="BK16" s="21">
        <v>969.5</v>
      </c>
      <c r="BL16" s="21">
        <f>AVAILABILITY!AH14</f>
        <v>0</v>
      </c>
      <c r="BM16" s="21">
        <f t="shared" si="5"/>
        <v>0</v>
      </c>
    </row>
    <row r="17" spans="1:65" ht="23.25" x14ac:dyDescent="0.35">
      <c r="A17" s="20">
        <v>13</v>
      </c>
      <c r="B17" s="22">
        <v>0.125</v>
      </c>
      <c r="C17" s="22">
        <v>0.13541666666666666</v>
      </c>
      <c r="D17" s="21">
        <f>AVAILABILITY!D15</f>
        <v>1131</v>
      </c>
      <c r="E17" s="21">
        <v>808</v>
      </c>
      <c r="F17" s="21">
        <f>AVAILABILITY!E15</f>
        <v>1131</v>
      </c>
      <c r="G17" s="21">
        <v>808</v>
      </c>
      <c r="H17" s="21">
        <f>AVAILABILITY!F15</f>
        <v>1131</v>
      </c>
      <c r="I17" s="21">
        <v>808</v>
      </c>
      <c r="J17" s="21">
        <f>AVAILABILITY!G15</f>
        <v>1131</v>
      </c>
      <c r="K17" s="21">
        <v>808</v>
      </c>
      <c r="L17" s="21">
        <f>AVAILABILITY!H15</f>
        <v>1131</v>
      </c>
      <c r="M17" s="21">
        <v>808</v>
      </c>
      <c r="N17" s="21">
        <f>AVAILABILITY!I15</f>
        <v>1131</v>
      </c>
      <c r="O17" s="21">
        <v>808</v>
      </c>
      <c r="P17" s="21">
        <f>AVAILABILITY!J15</f>
        <v>1131</v>
      </c>
      <c r="Q17" s="21">
        <v>808</v>
      </c>
      <c r="R17" s="21">
        <f>AVAILABILITY!K15</f>
        <v>1131</v>
      </c>
      <c r="S17" s="21">
        <v>808</v>
      </c>
      <c r="T17" s="21">
        <f>AVAILABILITY!L15</f>
        <v>1131</v>
      </c>
      <c r="U17" s="21">
        <v>808</v>
      </c>
      <c r="V17" s="21">
        <f>AVAILABILITY!M15</f>
        <v>1131</v>
      </c>
      <c r="W17" s="21">
        <v>808</v>
      </c>
      <c r="X17" s="21">
        <f>AVAILABILITY!N15</f>
        <v>1131</v>
      </c>
      <c r="Y17" s="21">
        <v>808</v>
      </c>
      <c r="Z17" s="21">
        <f>AVAILABILITY!O15</f>
        <v>1131</v>
      </c>
      <c r="AA17" s="21">
        <v>808</v>
      </c>
      <c r="AB17" s="21">
        <f>AVAILABILITY!P15</f>
        <v>1131</v>
      </c>
      <c r="AC17" s="21">
        <v>808</v>
      </c>
      <c r="AD17" s="21">
        <f>AVAILABILITY!Q15</f>
        <v>1131</v>
      </c>
      <c r="AE17" s="21">
        <v>935</v>
      </c>
      <c r="AF17" s="21">
        <f>AVAILABILITY!R15</f>
        <v>1131</v>
      </c>
      <c r="AG17" s="21">
        <v>940</v>
      </c>
      <c r="AH17" s="21">
        <f>AVAILABILITY!S15</f>
        <v>1131</v>
      </c>
      <c r="AI17" s="21">
        <f>AI16-64</f>
        <v>1003</v>
      </c>
      <c r="AJ17" s="21">
        <f>AVAILABILITY!T15</f>
        <v>1131</v>
      </c>
      <c r="AK17" s="21">
        <v>1035</v>
      </c>
      <c r="AL17" s="21">
        <f>AVAILABILITY!U15</f>
        <v>1131</v>
      </c>
      <c r="AM17" s="21">
        <v>1131</v>
      </c>
      <c r="AN17" s="21">
        <f>AVAILABILITY!V15</f>
        <v>1131</v>
      </c>
      <c r="AO17" s="21">
        <v>1050</v>
      </c>
      <c r="AP17" s="21">
        <f>AVAILABILITY!W15</f>
        <v>1131</v>
      </c>
      <c r="AQ17" s="21">
        <v>969.5</v>
      </c>
      <c r="AR17" s="21">
        <f>AVAILABILITY!X15</f>
        <v>1131</v>
      </c>
      <c r="AS17" s="21">
        <v>969.5</v>
      </c>
      <c r="AT17" s="21">
        <f>AVAILABILITY!Y15</f>
        <v>1131</v>
      </c>
      <c r="AU17" s="21">
        <v>969.5</v>
      </c>
      <c r="AV17" s="21">
        <f>AVAILABILITY!Z15</f>
        <v>1131</v>
      </c>
      <c r="AW17" s="21">
        <v>1131</v>
      </c>
      <c r="AX17" s="21">
        <f>AVAILABILITY!AA15</f>
        <v>1131</v>
      </c>
      <c r="AY17" s="21">
        <f t="shared" si="2"/>
        <v>1131</v>
      </c>
      <c r="AZ17" s="21">
        <f>AVAILABILITY!AB15</f>
        <v>1131</v>
      </c>
      <c r="BA17" s="21">
        <f t="shared" si="3"/>
        <v>1131</v>
      </c>
      <c r="BB17" s="21">
        <f>AVAILABILITY!AC15</f>
        <v>1131</v>
      </c>
      <c r="BC17" s="21">
        <f t="shared" si="4"/>
        <v>1131</v>
      </c>
      <c r="BD17" s="21">
        <f>AVAILABILITY!AD15</f>
        <v>1131</v>
      </c>
      <c r="BE17" s="21">
        <v>1131</v>
      </c>
      <c r="BF17" s="21">
        <f>AVAILABILITY!AE15</f>
        <v>1131</v>
      </c>
      <c r="BG17" s="21">
        <v>1015.5</v>
      </c>
      <c r="BH17" s="21">
        <f>AVAILABILITY!AF15</f>
        <v>1131</v>
      </c>
      <c r="BI17" s="21">
        <v>969.5</v>
      </c>
      <c r="BJ17" s="21">
        <f>AVAILABILITY!AG15</f>
        <v>1131</v>
      </c>
      <c r="BK17" s="21">
        <v>969.5</v>
      </c>
      <c r="BL17" s="21">
        <f>AVAILABILITY!AH15</f>
        <v>0</v>
      </c>
      <c r="BM17" s="21">
        <f t="shared" si="5"/>
        <v>0</v>
      </c>
    </row>
    <row r="18" spans="1:65" ht="23.25" x14ac:dyDescent="0.35">
      <c r="A18" s="20">
        <v>14</v>
      </c>
      <c r="B18" s="22">
        <v>0.13541666666666666</v>
      </c>
      <c r="C18" s="22">
        <v>0.14583333333333334</v>
      </c>
      <c r="D18" s="21">
        <f>AVAILABILITY!D16</f>
        <v>1131</v>
      </c>
      <c r="E18" s="21">
        <v>808</v>
      </c>
      <c r="F18" s="21">
        <f>AVAILABILITY!E16</f>
        <v>1131</v>
      </c>
      <c r="G18" s="21">
        <v>808</v>
      </c>
      <c r="H18" s="21">
        <f>AVAILABILITY!F16</f>
        <v>1131</v>
      </c>
      <c r="I18" s="21">
        <v>808</v>
      </c>
      <c r="J18" s="21">
        <f>AVAILABILITY!G16</f>
        <v>1131</v>
      </c>
      <c r="K18" s="21">
        <v>808</v>
      </c>
      <c r="L18" s="21">
        <f>AVAILABILITY!H16</f>
        <v>1131</v>
      </c>
      <c r="M18" s="21">
        <v>808</v>
      </c>
      <c r="N18" s="21">
        <f>AVAILABILITY!I16</f>
        <v>1131</v>
      </c>
      <c r="O18" s="21">
        <v>808</v>
      </c>
      <c r="P18" s="21">
        <f>AVAILABILITY!J16</f>
        <v>1131</v>
      </c>
      <c r="Q18" s="21">
        <v>808</v>
      </c>
      <c r="R18" s="21">
        <f>AVAILABILITY!K16</f>
        <v>1131</v>
      </c>
      <c r="S18" s="21">
        <v>808</v>
      </c>
      <c r="T18" s="21">
        <f>AVAILABILITY!L16</f>
        <v>1131</v>
      </c>
      <c r="U18" s="21">
        <v>808</v>
      </c>
      <c r="V18" s="21">
        <f>AVAILABILITY!M16</f>
        <v>1131</v>
      </c>
      <c r="W18" s="21">
        <v>808</v>
      </c>
      <c r="X18" s="21">
        <f>AVAILABILITY!N16</f>
        <v>1131</v>
      </c>
      <c r="Y18" s="21">
        <v>808</v>
      </c>
      <c r="Z18" s="21">
        <f>AVAILABILITY!O16</f>
        <v>1131</v>
      </c>
      <c r="AA18" s="21">
        <v>808</v>
      </c>
      <c r="AB18" s="21">
        <f>AVAILABILITY!P16</f>
        <v>1131</v>
      </c>
      <c r="AC18" s="21">
        <v>808</v>
      </c>
      <c r="AD18" s="21">
        <f>AVAILABILITY!Q16</f>
        <v>1131</v>
      </c>
      <c r="AE18" s="21">
        <v>935</v>
      </c>
      <c r="AF18" s="21">
        <f>AVAILABILITY!R16</f>
        <v>1131</v>
      </c>
      <c r="AG18" s="21">
        <v>940</v>
      </c>
      <c r="AH18" s="21">
        <f>AVAILABILITY!S16</f>
        <v>1131</v>
      </c>
      <c r="AI18" s="21">
        <v>1000</v>
      </c>
      <c r="AJ18" s="21">
        <f>AVAILABILITY!T16</f>
        <v>1131</v>
      </c>
      <c r="AK18" s="21">
        <v>1003</v>
      </c>
      <c r="AL18" s="21">
        <f>AVAILABILITY!U16</f>
        <v>1131</v>
      </c>
      <c r="AM18" s="21">
        <v>1131</v>
      </c>
      <c r="AN18" s="21">
        <f>AVAILABILITY!V16</f>
        <v>1131</v>
      </c>
      <c r="AO18" s="21">
        <v>1050</v>
      </c>
      <c r="AP18" s="21">
        <f>AVAILABILITY!W16</f>
        <v>1131</v>
      </c>
      <c r="AQ18" s="21">
        <v>969.5</v>
      </c>
      <c r="AR18" s="21">
        <f>AVAILABILITY!X16</f>
        <v>1131</v>
      </c>
      <c r="AS18" s="21">
        <v>969.5</v>
      </c>
      <c r="AT18" s="21">
        <f>AVAILABILITY!Y16</f>
        <v>1131</v>
      </c>
      <c r="AU18" s="21">
        <v>969.5</v>
      </c>
      <c r="AV18" s="21">
        <f>AVAILABILITY!Z16</f>
        <v>1131</v>
      </c>
      <c r="AW18" s="21">
        <v>1131</v>
      </c>
      <c r="AX18" s="21">
        <f>AVAILABILITY!AA16</f>
        <v>1131</v>
      </c>
      <c r="AY18" s="21">
        <f t="shared" si="2"/>
        <v>1131</v>
      </c>
      <c r="AZ18" s="21">
        <f>AVAILABILITY!AB16</f>
        <v>1131</v>
      </c>
      <c r="BA18" s="21">
        <f t="shared" si="3"/>
        <v>1131</v>
      </c>
      <c r="BB18" s="21">
        <f>AVAILABILITY!AC16</f>
        <v>1131</v>
      </c>
      <c r="BC18" s="21">
        <f t="shared" si="4"/>
        <v>1131</v>
      </c>
      <c r="BD18" s="21">
        <f>AVAILABILITY!AD16</f>
        <v>1131</v>
      </c>
      <c r="BE18" s="21">
        <v>1131</v>
      </c>
      <c r="BF18" s="21">
        <f>AVAILABILITY!AE16</f>
        <v>1131</v>
      </c>
      <c r="BG18" s="21">
        <v>1015.5</v>
      </c>
      <c r="BH18" s="21">
        <f>AVAILABILITY!AF16</f>
        <v>1131</v>
      </c>
      <c r="BI18" s="21">
        <v>969.5</v>
      </c>
      <c r="BJ18" s="21">
        <f>AVAILABILITY!AG16</f>
        <v>1131</v>
      </c>
      <c r="BK18" s="21">
        <v>969.5</v>
      </c>
      <c r="BL18" s="21">
        <f>AVAILABILITY!AH16</f>
        <v>0</v>
      </c>
      <c r="BM18" s="21">
        <f t="shared" si="5"/>
        <v>0</v>
      </c>
    </row>
    <row r="19" spans="1:65" ht="23.25" x14ac:dyDescent="0.35">
      <c r="A19" s="20">
        <v>15</v>
      </c>
      <c r="B19" s="22">
        <v>0.14583333333333334</v>
      </c>
      <c r="C19" s="22">
        <v>0.15625</v>
      </c>
      <c r="D19" s="21">
        <f>AVAILABILITY!D17</f>
        <v>1131</v>
      </c>
      <c r="E19" s="21">
        <v>808</v>
      </c>
      <c r="F19" s="21">
        <f>AVAILABILITY!E17</f>
        <v>1131</v>
      </c>
      <c r="G19" s="21">
        <v>808</v>
      </c>
      <c r="H19" s="21">
        <f>AVAILABILITY!F17</f>
        <v>1131</v>
      </c>
      <c r="I19" s="21">
        <v>808</v>
      </c>
      <c r="J19" s="21">
        <f>AVAILABILITY!G17</f>
        <v>1131</v>
      </c>
      <c r="K19" s="21">
        <v>808</v>
      </c>
      <c r="L19" s="21">
        <f>AVAILABILITY!H17</f>
        <v>1131</v>
      </c>
      <c r="M19" s="21">
        <v>808</v>
      </c>
      <c r="N19" s="21">
        <f>AVAILABILITY!I17</f>
        <v>1131</v>
      </c>
      <c r="O19" s="21">
        <v>808</v>
      </c>
      <c r="P19" s="21">
        <f>AVAILABILITY!J17</f>
        <v>1131</v>
      </c>
      <c r="Q19" s="21">
        <f>Q18+64</f>
        <v>872</v>
      </c>
      <c r="R19" s="21">
        <f>AVAILABILITY!K17</f>
        <v>1131</v>
      </c>
      <c r="S19" s="21">
        <v>808</v>
      </c>
      <c r="T19" s="21">
        <f>AVAILABILITY!L17</f>
        <v>1131</v>
      </c>
      <c r="U19" s="21">
        <v>808</v>
      </c>
      <c r="V19" s="21">
        <f>AVAILABILITY!M17</f>
        <v>1131</v>
      </c>
      <c r="W19" s="21">
        <v>808</v>
      </c>
      <c r="X19" s="21">
        <f>AVAILABILITY!N17</f>
        <v>1131</v>
      </c>
      <c r="Y19" s="21">
        <v>808</v>
      </c>
      <c r="Z19" s="21">
        <f>AVAILABILITY!O17</f>
        <v>1131</v>
      </c>
      <c r="AA19" s="21">
        <v>808</v>
      </c>
      <c r="AB19" s="21">
        <f>AVAILABILITY!P17</f>
        <v>1131</v>
      </c>
      <c r="AC19" s="21">
        <v>808</v>
      </c>
      <c r="AD19" s="21">
        <f>AVAILABILITY!Q17</f>
        <v>1131</v>
      </c>
      <c r="AE19" s="21">
        <v>935</v>
      </c>
      <c r="AF19" s="21">
        <f>AVAILABILITY!R17</f>
        <v>1131</v>
      </c>
      <c r="AG19" s="21">
        <v>940</v>
      </c>
      <c r="AH19" s="21">
        <f>AVAILABILITY!S17</f>
        <v>1131</v>
      </c>
      <c r="AI19" s="21">
        <v>1000</v>
      </c>
      <c r="AJ19" s="21">
        <f>AVAILABILITY!T17</f>
        <v>1131</v>
      </c>
      <c r="AK19" s="21">
        <v>971</v>
      </c>
      <c r="AL19" s="21">
        <f>AVAILABILITY!U17</f>
        <v>1131</v>
      </c>
      <c r="AM19" s="21">
        <v>1131</v>
      </c>
      <c r="AN19" s="21">
        <f>AVAILABILITY!V17</f>
        <v>1131</v>
      </c>
      <c r="AO19" s="21">
        <v>1050</v>
      </c>
      <c r="AP19" s="21">
        <f>AVAILABILITY!W17</f>
        <v>1131</v>
      </c>
      <c r="AQ19" s="21">
        <v>969.5</v>
      </c>
      <c r="AR19" s="21">
        <f>AVAILABILITY!X17</f>
        <v>1131</v>
      </c>
      <c r="AS19" s="21">
        <v>969.5</v>
      </c>
      <c r="AT19" s="21">
        <f>AVAILABILITY!Y17</f>
        <v>1131</v>
      </c>
      <c r="AU19" s="21">
        <v>969.5</v>
      </c>
      <c r="AV19" s="21">
        <f>AVAILABILITY!Z17</f>
        <v>1131</v>
      </c>
      <c r="AW19" s="21">
        <v>1131</v>
      </c>
      <c r="AX19" s="21">
        <f>AVAILABILITY!AA17</f>
        <v>1131</v>
      </c>
      <c r="AY19" s="21">
        <f t="shared" si="2"/>
        <v>1131</v>
      </c>
      <c r="AZ19" s="21">
        <f>AVAILABILITY!AB17</f>
        <v>1131</v>
      </c>
      <c r="BA19" s="21">
        <f t="shared" si="3"/>
        <v>1131</v>
      </c>
      <c r="BB19" s="21">
        <f>AVAILABILITY!AC17</f>
        <v>1131</v>
      </c>
      <c r="BC19" s="21">
        <f t="shared" si="4"/>
        <v>1131</v>
      </c>
      <c r="BD19" s="21">
        <f>AVAILABILITY!AD17</f>
        <v>1131</v>
      </c>
      <c r="BE19" s="21">
        <v>1131</v>
      </c>
      <c r="BF19" s="21">
        <f>AVAILABILITY!AE17</f>
        <v>1131</v>
      </c>
      <c r="BG19" s="21">
        <v>1015.5</v>
      </c>
      <c r="BH19" s="21">
        <f>AVAILABILITY!AF17</f>
        <v>1131</v>
      </c>
      <c r="BI19" s="21">
        <v>969.5</v>
      </c>
      <c r="BJ19" s="21">
        <f>AVAILABILITY!AG17</f>
        <v>1131</v>
      </c>
      <c r="BK19" s="21">
        <v>1001.5</v>
      </c>
      <c r="BL19" s="21">
        <f>AVAILABILITY!AH17</f>
        <v>0</v>
      </c>
      <c r="BM19" s="21">
        <f t="shared" si="5"/>
        <v>0</v>
      </c>
    </row>
    <row r="20" spans="1:65" ht="23.25" x14ac:dyDescent="0.35">
      <c r="A20" s="20">
        <v>16</v>
      </c>
      <c r="B20" s="22">
        <v>0.15625</v>
      </c>
      <c r="C20" s="22">
        <v>0.16666666666666666</v>
      </c>
      <c r="D20" s="21">
        <f>AVAILABILITY!D18</f>
        <v>1131</v>
      </c>
      <c r="E20" s="21">
        <v>808</v>
      </c>
      <c r="F20" s="21">
        <f>AVAILABILITY!E18</f>
        <v>1131</v>
      </c>
      <c r="G20" s="21">
        <v>808</v>
      </c>
      <c r="H20" s="21">
        <f>AVAILABILITY!F18</f>
        <v>1131</v>
      </c>
      <c r="I20" s="21">
        <v>808</v>
      </c>
      <c r="J20" s="21">
        <f>AVAILABILITY!G18</f>
        <v>1131</v>
      </c>
      <c r="K20" s="21">
        <v>808</v>
      </c>
      <c r="L20" s="21">
        <f>AVAILABILITY!H18</f>
        <v>1131</v>
      </c>
      <c r="M20" s="21">
        <v>808</v>
      </c>
      <c r="N20" s="21">
        <f>AVAILABILITY!I18</f>
        <v>1131</v>
      </c>
      <c r="O20" s="21">
        <v>808</v>
      </c>
      <c r="P20" s="21">
        <f>AVAILABILITY!J18</f>
        <v>1131</v>
      </c>
      <c r="Q20" s="21">
        <v>900</v>
      </c>
      <c r="R20" s="21">
        <f>AVAILABILITY!K18</f>
        <v>1131</v>
      </c>
      <c r="S20" s="21">
        <v>808</v>
      </c>
      <c r="T20" s="21">
        <f>AVAILABILITY!L18</f>
        <v>1131</v>
      </c>
      <c r="U20" s="21">
        <v>808</v>
      </c>
      <c r="V20" s="21">
        <f>AVAILABILITY!M18</f>
        <v>1131</v>
      </c>
      <c r="W20" s="21">
        <v>808</v>
      </c>
      <c r="X20" s="21">
        <f>AVAILABILITY!N18</f>
        <v>1131</v>
      </c>
      <c r="Y20" s="21">
        <v>808</v>
      </c>
      <c r="Z20" s="21">
        <f>AVAILABILITY!O18</f>
        <v>1131</v>
      </c>
      <c r="AA20" s="21">
        <v>808</v>
      </c>
      <c r="AB20" s="21">
        <f>AVAILABILITY!P18</f>
        <v>1131</v>
      </c>
      <c r="AC20" s="21">
        <v>808</v>
      </c>
      <c r="AD20" s="21">
        <f>AVAILABILITY!Q18</f>
        <v>1131</v>
      </c>
      <c r="AE20" s="21">
        <v>935</v>
      </c>
      <c r="AF20" s="21">
        <f>AVAILABILITY!R18</f>
        <v>1131</v>
      </c>
      <c r="AG20" s="21">
        <v>940</v>
      </c>
      <c r="AH20" s="21">
        <f>AVAILABILITY!S18</f>
        <v>1131</v>
      </c>
      <c r="AI20" s="21">
        <v>1000</v>
      </c>
      <c r="AJ20" s="21">
        <f>AVAILABILITY!T18</f>
        <v>1131</v>
      </c>
      <c r="AK20" s="21">
        <v>969.5</v>
      </c>
      <c r="AL20" s="21">
        <f>AVAILABILITY!U18</f>
        <v>1131</v>
      </c>
      <c r="AM20" s="21">
        <v>1131</v>
      </c>
      <c r="AN20" s="21">
        <f>AVAILABILITY!V18</f>
        <v>1131</v>
      </c>
      <c r="AO20" s="21">
        <v>1050</v>
      </c>
      <c r="AP20" s="21">
        <f>AVAILABILITY!W18</f>
        <v>1131</v>
      </c>
      <c r="AQ20" s="21">
        <v>969.5</v>
      </c>
      <c r="AR20" s="21">
        <f>AVAILABILITY!X18</f>
        <v>1131</v>
      </c>
      <c r="AS20" s="21">
        <v>969.5</v>
      </c>
      <c r="AT20" s="21">
        <f>AVAILABILITY!Y18</f>
        <v>1131</v>
      </c>
      <c r="AU20" s="21">
        <v>969.5</v>
      </c>
      <c r="AV20" s="21">
        <f>AVAILABILITY!Z18</f>
        <v>1131</v>
      </c>
      <c r="AW20" s="21">
        <v>1131</v>
      </c>
      <c r="AX20" s="21">
        <f>AVAILABILITY!AA18</f>
        <v>1131</v>
      </c>
      <c r="AY20" s="21">
        <f t="shared" si="2"/>
        <v>1131</v>
      </c>
      <c r="AZ20" s="21">
        <f>AVAILABILITY!AB18</f>
        <v>1131</v>
      </c>
      <c r="BA20" s="21">
        <f t="shared" si="3"/>
        <v>1131</v>
      </c>
      <c r="BB20" s="21">
        <f>AVAILABILITY!AC18</f>
        <v>1131</v>
      </c>
      <c r="BC20" s="21">
        <f t="shared" si="4"/>
        <v>1131</v>
      </c>
      <c r="BD20" s="21">
        <f>AVAILABILITY!AD18</f>
        <v>1131</v>
      </c>
      <c r="BE20" s="21">
        <v>1131</v>
      </c>
      <c r="BF20" s="21">
        <f>AVAILABILITY!AE18</f>
        <v>1131</v>
      </c>
      <c r="BG20" s="21">
        <v>1015.5</v>
      </c>
      <c r="BH20" s="21">
        <f>AVAILABILITY!AF18</f>
        <v>1131</v>
      </c>
      <c r="BI20" s="21">
        <v>969.5</v>
      </c>
      <c r="BJ20" s="21">
        <f>AVAILABILITY!AG18</f>
        <v>1131</v>
      </c>
      <c r="BK20" s="21">
        <v>1033.5</v>
      </c>
      <c r="BL20" s="21">
        <f>AVAILABILITY!AH18</f>
        <v>0</v>
      </c>
      <c r="BM20" s="21">
        <f t="shared" si="5"/>
        <v>0</v>
      </c>
    </row>
    <row r="21" spans="1:65" ht="23.25" x14ac:dyDescent="0.35">
      <c r="A21" s="20">
        <v>17</v>
      </c>
      <c r="B21" s="22">
        <v>0.16666666666666666</v>
      </c>
      <c r="C21" s="22">
        <v>0.17708333333333334</v>
      </c>
      <c r="D21" s="21">
        <f>AVAILABILITY!D19</f>
        <v>1131</v>
      </c>
      <c r="E21" s="21">
        <v>808</v>
      </c>
      <c r="F21" s="21">
        <f>AVAILABILITY!E19</f>
        <v>1131</v>
      </c>
      <c r="G21" s="21">
        <v>808</v>
      </c>
      <c r="H21" s="21">
        <f>AVAILABILITY!F19</f>
        <v>1131</v>
      </c>
      <c r="I21" s="21">
        <v>808</v>
      </c>
      <c r="J21" s="21">
        <f>AVAILABILITY!G19</f>
        <v>1131</v>
      </c>
      <c r="K21" s="21">
        <v>808</v>
      </c>
      <c r="L21" s="21">
        <f>AVAILABILITY!H19</f>
        <v>1131</v>
      </c>
      <c r="M21" s="21">
        <v>808</v>
      </c>
      <c r="N21" s="21">
        <f>AVAILABILITY!I19</f>
        <v>1131</v>
      </c>
      <c r="O21" s="21">
        <v>808</v>
      </c>
      <c r="P21" s="21">
        <f>AVAILABILITY!J19</f>
        <v>1131</v>
      </c>
      <c r="Q21" s="21">
        <v>900</v>
      </c>
      <c r="R21" s="21">
        <f>AVAILABILITY!K19</f>
        <v>1131</v>
      </c>
      <c r="S21" s="21">
        <v>808</v>
      </c>
      <c r="T21" s="21">
        <f>AVAILABILITY!L19</f>
        <v>1131</v>
      </c>
      <c r="U21" s="21">
        <v>808</v>
      </c>
      <c r="V21" s="21">
        <f>AVAILABILITY!M19</f>
        <v>1131</v>
      </c>
      <c r="W21" s="21">
        <v>808</v>
      </c>
      <c r="X21" s="21">
        <f>AVAILABILITY!N19</f>
        <v>1131</v>
      </c>
      <c r="Y21" s="21">
        <v>808</v>
      </c>
      <c r="Z21" s="21">
        <f>AVAILABILITY!O19</f>
        <v>1131</v>
      </c>
      <c r="AA21" s="21">
        <v>808</v>
      </c>
      <c r="AB21" s="21">
        <f>AVAILABILITY!P19</f>
        <v>1131</v>
      </c>
      <c r="AC21" s="21">
        <v>808</v>
      </c>
      <c r="AD21" s="21">
        <f>AVAILABILITY!Q19</f>
        <v>1131</v>
      </c>
      <c r="AE21" s="21">
        <v>935</v>
      </c>
      <c r="AF21" s="21">
        <f>AVAILABILITY!R19</f>
        <v>1131</v>
      </c>
      <c r="AG21" s="21">
        <v>940</v>
      </c>
      <c r="AH21" s="21">
        <f>AVAILABILITY!S19</f>
        <v>1131</v>
      </c>
      <c r="AI21" s="21">
        <v>1000</v>
      </c>
      <c r="AJ21" s="21">
        <f>AVAILABILITY!T19</f>
        <v>1131</v>
      </c>
      <c r="AK21" s="21">
        <v>969.5</v>
      </c>
      <c r="AL21" s="21">
        <f>AVAILABILITY!U19</f>
        <v>1131</v>
      </c>
      <c r="AM21" s="21">
        <v>1131</v>
      </c>
      <c r="AN21" s="21">
        <f>AVAILABILITY!V19</f>
        <v>1131</v>
      </c>
      <c r="AO21" s="21">
        <v>1050</v>
      </c>
      <c r="AP21" s="21">
        <f>AVAILABILITY!W19</f>
        <v>1131</v>
      </c>
      <c r="AQ21" s="21">
        <v>969.5</v>
      </c>
      <c r="AR21" s="21">
        <f>AVAILABILITY!X19</f>
        <v>1131</v>
      </c>
      <c r="AS21" s="21">
        <v>969.5</v>
      </c>
      <c r="AT21" s="21">
        <f>AVAILABILITY!Y19</f>
        <v>1131</v>
      </c>
      <c r="AU21" s="21">
        <v>969.5</v>
      </c>
      <c r="AV21" s="21">
        <f>AVAILABILITY!Z19</f>
        <v>1131</v>
      </c>
      <c r="AW21" s="21">
        <v>1131</v>
      </c>
      <c r="AX21" s="21">
        <f>AVAILABILITY!AA19</f>
        <v>1131</v>
      </c>
      <c r="AY21" s="21">
        <f t="shared" si="2"/>
        <v>1131</v>
      </c>
      <c r="AZ21" s="21">
        <f>AVAILABILITY!AB19</f>
        <v>1131</v>
      </c>
      <c r="BA21" s="21">
        <f t="shared" si="3"/>
        <v>1131</v>
      </c>
      <c r="BB21" s="21">
        <f>AVAILABILITY!AC19</f>
        <v>1131</v>
      </c>
      <c r="BC21" s="21">
        <f t="shared" si="4"/>
        <v>1131</v>
      </c>
      <c r="BD21" s="21">
        <f>AVAILABILITY!AD19</f>
        <v>1131</v>
      </c>
      <c r="BE21" s="21">
        <v>1131</v>
      </c>
      <c r="BF21" s="21">
        <f>AVAILABILITY!AE19</f>
        <v>1131</v>
      </c>
      <c r="BG21" s="21">
        <v>1015.5</v>
      </c>
      <c r="BH21" s="21">
        <f>AVAILABILITY!AF19</f>
        <v>1131</v>
      </c>
      <c r="BI21" s="21">
        <v>969.5</v>
      </c>
      <c r="BJ21" s="21">
        <f>AVAILABILITY!AG19</f>
        <v>1131</v>
      </c>
      <c r="BK21" s="21">
        <v>1065.5</v>
      </c>
      <c r="BL21" s="21">
        <f>AVAILABILITY!AH19</f>
        <v>0</v>
      </c>
      <c r="BM21" s="21">
        <f t="shared" si="5"/>
        <v>0</v>
      </c>
    </row>
    <row r="22" spans="1:65" ht="23.25" x14ac:dyDescent="0.35">
      <c r="A22" s="20">
        <v>18</v>
      </c>
      <c r="B22" s="22">
        <v>0.17708333333333334</v>
      </c>
      <c r="C22" s="22">
        <v>0.1875</v>
      </c>
      <c r="D22" s="21">
        <f>AVAILABILITY!D20</f>
        <v>1131</v>
      </c>
      <c r="E22" s="21">
        <v>808</v>
      </c>
      <c r="F22" s="21">
        <f>AVAILABILITY!E20</f>
        <v>1131</v>
      </c>
      <c r="G22" s="21">
        <v>808</v>
      </c>
      <c r="H22" s="21">
        <f>AVAILABILITY!F20</f>
        <v>1131</v>
      </c>
      <c r="I22" s="21">
        <v>808</v>
      </c>
      <c r="J22" s="21">
        <f>AVAILABILITY!G20</f>
        <v>1131</v>
      </c>
      <c r="K22" s="21">
        <v>808</v>
      </c>
      <c r="L22" s="21">
        <f>AVAILABILITY!H20</f>
        <v>1131</v>
      </c>
      <c r="M22" s="21">
        <v>808</v>
      </c>
      <c r="N22" s="21">
        <f>AVAILABILITY!I20</f>
        <v>1131</v>
      </c>
      <c r="O22" s="21">
        <v>808</v>
      </c>
      <c r="P22" s="21">
        <f>AVAILABILITY!J20</f>
        <v>1131</v>
      </c>
      <c r="Q22" s="21">
        <v>900</v>
      </c>
      <c r="R22" s="21">
        <f>AVAILABILITY!K20</f>
        <v>1131</v>
      </c>
      <c r="S22" s="21">
        <v>808</v>
      </c>
      <c r="T22" s="21">
        <f>AVAILABILITY!L20</f>
        <v>1131</v>
      </c>
      <c r="U22" s="21">
        <f>U21+64</f>
        <v>872</v>
      </c>
      <c r="V22" s="21">
        <f>AVAILABILITY!M20</f>
        <v>1131</v>
      </c>
      <c r="W22" s="21">
        <v>808</v>
      </c>
      <c r="X22" s="21">
        <f>AVAILABILITY!N20</f>
        <v>1131</v>
      </c>
      <c r="Y22" s="21">
        <v>808</v>
      </c>
      <c r="Z22" s="21">
        <f>AVAILABILITY!O20</f>
        <v>1131</v>
      </c>
      <c r="AA22" s="21">
        <v>808</v>
      </c>
      <c r="AB22" s="21">
        <f>AVAILABILITY!P20</f>
        <v>1131</v>
      </c>
      <c r="AC22" s="21">
        <v>808</v>
      </c>
      <c r="AD22" s="21">
        <f>AVAILABILITY!Q20</f>
        <v>1131</v>
      </c>
      <c r="AE22" s="21">
        <v>935</v>
      </c>
      <c r="AF22" s="21">
        <f>AVAILABILITY!R20</f>
        <v>1131</v>
      </c>
      <c r="AG22" s="21">
        <v>940</v>
      </c>
      <c r="AH22" s="21">
        <f>AVAILABILITY!S20</f>
        <v>1131</v>
      </c>
      <c r="AI22" s="21">
        <v>1000</v>
      </c>
      <c r="AJ22" s="21">
        <f>AVAILABILITY!T20</f>
        <v>1131</v>
      </c>
      <c r="AK22" s="21">
        <v>1001.5</v>
      </c>
      <c r="AL22" s="21">
        <f>AVAILABILITY!U20</f>
        <v>1131</v>
      </c>
      <c r="AM22" s="21">
        <v>1131</v>
      </c>
      <c r="AN22" s="21">
        <f>AVAILABILITY!V20</f>
        <v>1131</v>
      </c>
      <c r="AO22" s="21">
        <v>1082</v>
      </c>
      <c r="AP22" s="21">
        <f>AVAILABILITY!W20</f>
        <v>1131</v>
      </c>
      <c r="AQ22" s="21">
        <v>969.5</v>
      </c>
      <c r="AR22" s="21">
        <f>AVAILABILITY!X20</f>
        <v>1131</v>
      </c>
      <c r="AS22" s="21">
        <v>969.5</v>
      </c>
      <c r="AT22" s="21">
        <f>AVAILABILITY!Y20</f>
        <v>1131</v>
      </c>
      <c r="AU22" s="21">
        <v>969.5</v>
      </c>
      <c r="AV22" s="21">
        <f>AVAILABILITY!Z20</f>
        <v>1131</v>
      </c>
      <c r="AW22" s="21">
        <v>1131</v>
      </c>
      <c r="AX22" s="21">
        <f>AVAILABILITY!AA20</f>
        <v>1131</v>
      </c>
      <c r="AY22" s="21">
        <f t="shared" si="2"/>
        <v>1131</v>
      </c>
      <c r="AZ22" s="21">
        <f>AVAILABILITY!AB20</f>
        <v>1131</v>
      </c>
      <c r="BA22" s="21">
        <f t="shared" si="3"/>
        <v>1131</v>
      </c>
      <c r="BB22" s="21">
        <f>AVAILABILITY!AC20</f>
        <v>1131</v>
      </c>
      <c r="BC22" s="21">
        <f t="shared" si="4"/>
        <v>1131</v>
      </c>
      <c r="BD22" s="21">
        <f>AVAILABILITY!AD20</f>
        <v>1131</v>
      </c>
      <c r="BE22" s="21">
        <v>1131</v>
      </c>
      <c r="BF22" s="21">
        <f>AVAILABILITY!AE20</f>
        <v>1131</v>
      </c>
      <c r="BG22" s="21">
        <v>1047.5</v>
      </c>
      <c r="BH22" s="21">
        <f>AVAILABILITY!AF20</f>
        <v>1131</v>
      </c>
      <c r="BI22" s="21">
        <v>969.5</v>
      </c>
      <c r="BJ22" s="21">
        <f>AVAILABILITY!AG20</f>
        <v>1131</v>
      </c>
      <c r="BK22" s="21">
        <v>1097.5</v>
      </c>
      <c r="BL22" s="21">
        <f>AVAILABILITY!AH20</f>
        <v>0</v>
      </c>
      <c r="BM22" s="21">
        <f t="shared" si="5"/>
        <v>0</v>
      </c>
    </row>
    <row r="23" spans="1:65" ht="23.25" x14ac:dyDescent="0.35">
      <c r="A23" s="20">
        <v>19</v>
      </c>
      <c r="B23" s="22">
        <v>0.1875</v>
      </c>
      <c r="C23" s="22">
        <v>0.19791666666666666</v>
      </c>
      <c r="D23" s="21">
        <f>AVAILABILITY!D21</f>
        <v>1131</v>
      </c>
      <c r="E23" s="21">
        <v>808</v>
      </c>
      <c r="F23" s="21">
        <f>AVAILABILITY!E21</f>
        <v>1131</v>
      </c>
      <c r="G23" s="21">
        <f>G22+64</f>
        <v>872</v>
      </c>
      <c r="H23" s="21">
        <f>AVAILABILITY!F21</f>
        <v>1131</v>
      </c>
      <c r="I23" s="21">
        <v>808</v>
      </c>
      <c r="J23" s="21">
        <f>AVAILABILITY!G21</f>
        <v>1131</v>
      </c>
      <c r="K23" s="21">
        <v>808</v>
      </c>
      <c r="L23" s="21">
        <f>AVAILABILITY!H21</f>
        <v>1131</v>
      </c>
      <c r="M23" s="21">
        <v>808</v>
      </c>
      <c r="N23" s="21">
        <f>AVAILABILITY!I21</f>
        <v>1131</v>
      </c>
      <c r="O23" s="21">
        <v>808</v>
      </c>
      <c r="P23" s="21">
        <f>AVAILABILITY!J21</f>
        <v>1131</v>
      </c>
      <c r="Q23" s="21">
        <v>900</v>
      </c>
      <c r="R23" s="21">
        <f>AVAILABILITY!K21</f>
        <v>1131</v>
      </c>
      <c r="S23" s="21">
        <v>808</v>
      </c>
      <c r="T23" s="21">
        <f>AVAILABILITY!L21</f>
        <v>1131</v>
      </c>
      <c r="U23" s="21">
        <f t="shared" ref="U23:U25" si="6">U22+64</f>
        <v>936</v>
      </c>
      <c r="V23" s="21">
        <f>AVAILABILITY!M21</f>
        <v>1131</v>
      </c>
      <c r="W23" s="21">
        <v>808</v>
      </c>
      <c r="X23" s="21">
        <f>AVAILABILITY!N21</f>
        <v>1131</v>
      </c>
      <c r="Y23" s="21">
        <v>808</v>
      </c>
      <c r="Z23" s="21">
        <f>AVAILABILITY!O21</f>
        <v>1131</v>
      </c>
      <c r="AA23" s="21">
        <v>808</v>
      </c>
      <c r="AB23" s="21">
        <f>AVAILABILITY!P21</f>
        <v>1131</v>
      </c>
      <c r="AC23" s="21">
        <v>808</v>
      </c>
      <c r="AD23" s="21">
        <f>AVAILABILITY!Q21</f>
        <v>1131</v>
      </c>
      <c r="AE23" s="21">
        <v>935</v>
      </c>
      <c r="AF23" s="21">
        <f>AVAILABILITY!R21</f>
        <v>1131</v>
      </c>
      <c r="AG23" s="21">
        <v>940</v>
      </c>
      <c r="AH23" s="21">
        <f>AVAILABILITY!S21</f>
        <v>1131</v>
      </c>
      <c r="AI23" s="21">
        <f>AI22+64</f>
        <v>1064</v>
      </c>
      <c r="AJ23" s="21">
        <f>AVAILABILITY!T21</f>
        <v>1131</v>
      </c>
      <c r="AK23" s="21">
        <v>1033.5</v>
      </c>
      <c r="AL23" s="21">
        <f>AVAILABILITY!U21</f>
        <v>1131</v>
      </c>
      <c r="AM23" s="21">
        <v>1131</v>
      </c>
      <c r="AN23" s="21">
        <f>AVAILABILITY!V21</f>
        <v>1131</v>
      </c>
      <c r="AO23" s="21">
        <v>1114</v>
      </c>
      <c r="AP23" s="21">
        <f>AVAILABILITY!W21</f>
        <v>1131</v>
      </c>
      <c r="AQ23" s="21">
        <v>969.5</v>
      </c>
      <c r="AR23" s="21">
        <f>AVAILABILITY!X21</f>
        <v>1131</v>
      </c>
      <c r="AS23" s="21">
        <v>969.5</v>
      </c>
      <c r="AT23" s="21">
        <f>AVAILABILITY!Y21</f>
        <v>1131</v>
      </c>
      <c r="AU23" s="21">
        <v>1001.5</v>
      </c>
      <c r="AV23" s="21">
        <f>AVAILABILITY!Z21</f>
        <v>1131</v>
      </c>
      <c r="AW23" s="21">
        <v>1131</v>
      </c>
      <c r="AX23" s="21">
        <f>AVAILABILITY!AA21</f>
        <v>1131</v>
      </c>
      <c r="AY23" s="21">
        <f t="shared" si="2"/>
        <v>1131</v>
      </c>
      <c r="AZ23" s="21">
        <f>AVAILABILITY!AB21</f>
        <v>1131</v>
      </c>
      <c r="BA23" s="21">
        <f t="shared" si="3"/>
        <v>1131</v>
      </c>
      <c r="BB23" s="21">
        <f>AVAILABILITY!AC21</f>
        <v>1131</v>
      </c>
      <c r="BC23" s="21">
        <f t="shared" si="4"/>
        <v>1131</v>
      </c>
      <c r="BD23" s="21">
        <f>AVAILABILITY!AD21</f>
        <v>1131</v>
      </c>
      <c r="BE23" s="21">
        <v>1131</v>
      </c>
      <c r="BF23" s="21">
        <f>AVAILABILITY!AE21</f>
        <v>1131</v>
      </c>
      <c r="BG23" s="21">
        <v>1079.5</v>
      </c>
      <c r="BH23" s="21">
        <f>AVAILABILITY!AF21</f>
        <v>1131</v>
      </c>
      <c r="BI23" s="21">
        <v>969.5</v>
      </c>
      <c r="BJ23" s="21">
        <f>AVAILABILITY!AG21</f>
        <v>1131</v>
      </c>
      <c r="BK23" s="21">
        <v>1129.5</v>
      </c>
      <c r="BL23" s="21">
        <f>AVAILABILITY!AH21</f>
        <v>0</v>
      </c>
      <c r="BM23" s="21">
        <f t="shared" si="5"/>
        <v>0</v>
      </c>
    </row>
    <row r="24" spans="1:65" ht="23.25" x14ac:dyDescent="0.35">
      <c r="A24" s="20">
        <v>20</v>
      </c>
      <c r="B24" s="22">
        <v>0.19791666666666666</v>
      </c>
      <c r="C24" s="22">
        <v>0.20833333333333334</v>
      </c>
      <c r="D24" s="21">
        <f>AVAILABILITY!D22</f>
        <v>1131</v>
      </c>
      <c r="E24" s="21">
        <v>808</v>
      </c>
      <c r="F24" s="21">
        <f>AVAILABILITY!E22</f>
        <v>1131</v>
      </c>
      <c r="G24" s="21">
        <f t="shared" ref="G24:G27" si="7">G23+64</f>
        <v>936</v>
      </c>
      <c r="H24" s="21">
        <f>AVAILABILITY!F22</f>
        <v>1131</v>
      </c>
      <c r="I24" s="21">
        <v>808</v>
      </c>
      <c r="J24" s="21">
        <f>AVAILABILITY!G22</f>
        <v>1131</v>
      </c>
      <c r="K24" s="21">
        <v>808</v>
      </c>
      <c r="L24" s="21">
        <f>AVAILABILITY!H22</f>
        <v>1131</v>
      </c>
      <c r="M24" s="21">
        <v>808</v>
      </c>
      <c r="N24" s="21">
        <f>AVAILABILITY!I22</f>
        <v>1131</v>
      </c>
      <c r="O24" s="21">
        <v>808</v>
      </c>
      <c r="P24" s="21">
        <f>AVAILABILITY!J22</f>
        <v>1131</v>
      </c>
      <c r="Q24" s="21">
        <v>900</v>
      </c>
      <c r="R24" s="21">
        <f>AVAILABILITY!K22</f>
        <v>1131</v>
      </c>
      <c r="S24" s="21">
        <f>S23+64</f>
        <v>872</v>
      </c>
      <c r="T24" s="21">
        <f>AVAILABILITY!L22</f>
        <v>1131</v>
      </c>
      <c r="U24" s="21">
        <f t="shared" si="6"/>
        <v>1000</v>
      </c>
      <c r="V24" s="21">
        <f>AVAILABILITY!M22</f>
        <v>1131</v>
      </c>
      <c r="W24" s="21">
        <v>808</v>
      </c>
      <c r="X24" s="21">
        <f>AVAILABILITY!N22</f>
        <v>1131</v>
      </c>
      <c r="Y24" s="21">
        <v>808</v>
      </c>
      <c r="Z24" s="21">
        <f>AVAILABILITY!O22</f>
        <v>1131</v>
      </c>
      <c r="AA24" s="21">
        <f>AA23+64</f>
        <v>872</v>
      </c>
      <c r="AB24" s="21">
        <f>AVAILABILITY!P22</f>
        <v>1131</v>
      </c>
      <c r="AC24" s="21">
        <v>808</v>
      </c>
      <c r="AD24" s="21">
        <f>AVAILABILITY!Q22</f>
        <v>1131</v>
      </c>
      <c r="AE24" s="21">
        <v>935</v>
      </c>
      <c r="AF24" s="21">
        <f>AVAILABILITY!R22</f>
        <v>1131</v>
      </c>
      <c r="AG24" s="21">
        <v>940</v>
      </c>
      <c r="AH24" s="21">
        <f>AVAILABILITY!S22</f>
        <v>1131</v>
      </c>
      <c r="AI24" s="21">
        <f>AI23+64</f>
        <v>1128</v>
      </c>
      <c r="AJ24" s="21">
        <f>AVAILABILITY!T22</f>
        <v>1131</v>
      </c>
      <c r="AK24" s="21">
        <v>1065.5</v>
      </c>
      <c r="AL24" s="21">
        <f>AVAILABILITY!U22</f>
        <v>1131</v>
      </c>
      <c r="AM24" s="21">
        <v>1131</v>
      </c>
      <c r="AN24" s="21">
        <f>AVAILABILITY!V22</f>
        <v>1131</v>
      </c>
      <c r="AO24" s="21">
        <v>1131</v>
      </c>
      <c r="AP24" s="21">
        <f>AVAILABILITY!W22</f>
        <v>1131</v>
      </c>
      <c r="AQ24" s="21">
        <v>1001.5</v>
      </c>
      <c r="AR24" s="21">
        <f>AVAILABILITY!X22</f>
        <v>1131</v>
      </c>
      <c r="AS24" s="21">
        <v>1001.5</v>
      </c>
      <c r="AT24" s="21">
        <f>AVAILABILITY!Y22</f>
        <v>1131</v>
      </c>
      <c r="AU24" s="21">
        <v>1033.5</v>
      </c>
      <c r="AV24" s="21">
        <f>AVAILABILITY!Z22</f>
        <v>1131</v>
      </c>
      <c r="AW24" s="21">
        <v>1099</v>
      </c>
      <c r="AX24" s="21">
        <f>AVAILABILITY!AA22</f>
        <v>1131</v>
      </c>
      <c r="AY24" s="21">
        <f t="shared" si="2"/>
        <v>1131</v>
      </c>
      <c r="AZ24" s="21">
        <f>AVAILABILITY!AB22</f>
        <v>1131</v>
      </c>
      <c r="BA24" s="21">
        <f t="shared" si="3"/>
        <v>1131</v>
      </c>
      <c r="BB24" s="21">
        <f>AVAILABILITY!AC22</f>
        <v>1131</v>
      </c>
      <c r="BC24" s="21">
        <f t="shared" si="4"/>
        <v>1131</v>
      </c>
      <c r="BD24" s="21">
        <f>AVAILABILITY!AD22</f>
        <v>1131</v>
      </c>
      <c r="BE24" s="21">
        <v>1131</v>
      </c>
      <c r="BF24" s="21">
        <f>AVAILABILITY!AE22</f>
        <v>1131</v>
      </c>
      <c r="BG24" s="21">
        <v>1111.5</v>
      </c>
      <c r="BH24" s="21">
        <f>AVAILABILITY!AF22</f>
        <v>1131</v>
      </c>
      <c r="BI24" s="21">
        <v>1001.5</v>
      </c>
      <c r="BJ24" s="21">
        <f>AVAILABILITY!AG22</f>
        <v>1131</v>
      </c>
      <c r="BK24" s="21">
        <v>1131</v>
      </c>
      <c r="BL24" s="21">
        <f>AVAILABILITY!AH22</f>
        <v>0</v>
      </c>
      <c r="BM24" s="21">
        <f t="shared" si="5"/>
        <v>0</v>
      </c>
    </row>
    <row r="25" spans="1:65" ht="23.25" x14ac:dyDescent="0.35">
      <c r="A25" s="20">
        <v>21</v>
      </c>
      <c r="B25" s="22">
        <v>0.20833333333333334</v>
      </c>
      <c r="C25" s="22">
        <v>0.21875</v>
      </c>
      <c r="D25" s="21">
        <f>AVAILABILITY!D23</f>
        <v>1131</v>
      </c>
      <c r="E25" s="21">
        <v>808</v>
      </c>
      <c r="F25" s="21">
        <f>AVAILABILITY!E23</f>
        <v>1131</v>
      </c>
      <c r="G25" s="21">
        <f t="shared" si="7"/>
        <v>1000</v>
      </c>
      <c r="H25" s="21">
        <f>AVAILABILITY!F23</f>
        <v>1131</v>
      </c>
      <c r="I25" s="21">
        <v>808</v>
      </c>
      <c r="J25" s="21">
        <f>AVAILABILITY!G23</f>
        <v>1131</v>
      </c>
      <c r="K25" s="21">
        <v>808</v>
      </c>
      <c r="L25" s="21">
        <f>AVAILABILITY!H23</f>
        <v>1131</v>
      </c>
      <c r="M25" s="21">
        <v>808</v>
      </c>
      <c r="N25" s="21">
        <f>AVAILABILITY!I23</f>
        <v>1131</v>
      </c>
      <c r="O25" s="21">
        <v>808</v>
      </c>
      <c r="P25" s="21">
        <f>AVAILABILITY!J23</f>
        <v>1131</v>
      </c>
      <c r="Q25" s="21">
        <v>900</v>
      </c>
      <c r="R25" s="21">
        <f>AVAILABILITY!K23</f>
        <v>1131</v>
      </c>
      <c r="S25" s="21">
        <f t="shared" ref="S25:S28" si="8">S24+64</f>
        <v>936</v>
      </c>
      <c r="T25" s="21">
        <f>AVAILABILITY!L23</f>
        <v>1131</v>
      </c>
      <c r="U25" s="21">
        <f t="shared" si="6"/>
        <v>1064</v>
      </c>
      <c r="V25" s="21">
        <f>AVAILABILITY!M23</f>
        <v>1131</v>
      </c>
      <c r="W25" s="21">
        <v>808</v>
      </c>
      <c r="X25" s="21">
        <f>AVAILABILITY!N23</f>
        <v>1131</v>
      </c>
      <c r="Y25" s="21">
        <v>808</v>
      </c>
      <c r="Z25" s="21">
        <f>AVAILABILITY!O23</f>
        <v>1131</v>
      </c>
      <c r="AA25" s="21">
        <f t="shared" ref="AA25:AA27" si="9">AA24+64</f>
        <v>936</v>
      </c>
      <c r="AB25" s="21">
        <f>AVAILABILITY!P23</f>
        <v>1131</v>
      </c>
      <c r="AC25" s="21">
        <v>808</v>
      </c>
      <c r="AD25" s="21">
        <f>AVAILABILITY!Q23</f>
        <v>1131</v>
      </c>
      <c r="AE25" s="21">
        <v>935</v>
      </c>
      <c r="AF25" s="21">
        <f>AVAILABILITY!R23</f>
        <v>1131</v>
      </c>
      <c r="AG25" s="21">
        <v>940</v>
      </c>
      <c r="AH25" s="21">
        <f>AVAILABILITY!S23</f>
        <v>1131</v>
      </c>
      <c r="AI25" s="21">
        <f t="shared" si="1"/>
        <v>1131</v>
      </c>
      <c r="AJ25" s="21">
        <f>AVAILABILITY!T23</f>
        <v>1131</v>
      </c>
      <c r="AK25" s="21">
        <v>1097.5</v>
      </c>
      <c r="AL25" s="21">
        <f>AVAILABILITY!U23</f>
        <v>1131</v>
      </c>
      <c r="AM25" s="21">
        <v>1131</v>
      </c>
      <c r="AN25" s="21">
        <f>AVAILABILITY!V23</f>
        <v>1131</v>
      </c>
      <c r="AO25" s="21">
        <v>1131</v>
      </c>
      <c r="AP25" s="21">
        <f>AVAILABILITY!W23</f>
        <v>1131</v>
      </c>
      <c r="AQ25" s="21">
        <v>1033.5</v>
      </c>
      <c r="AR25" s="21">
        <f>AVAILABILITY!X23</f>
        <v>1131</v>
      </c>
      <c r="AS25" s="21">
        <v>1033.5</v>
      </c>
      <c r="AT25" s="21">
        <f>AVAILABILITY!Y23</f>
        <v>1131</v>
      </c>
      <c r="AU25" s="21">
        <v>1065.5</v>
      </c>
      <c r="AV25" s="21">
        <f>AVAILABILITY!Z23</f>
        <v>1131</v>
      </c>
      <c r="AW25" s="21">
        <v>1080</v>
      </c>
      <c r="AX25" s="21">
        <f>AVAILABILITY!AA23</f>
        <v>1131</v>
      </c>
      <c r="AY25" s="21">
        <f t="shared" si="2"/>
        <v>1131</v>
      </c>
      <c r="AZ25" s="21">
        <f>AVAILABILITY!AB23</f>
        <v>1131</v>
      </c>
      <c r="BA25" s="21">
        <f t="shared" si="3"/>
        <v>1131</v>
      </c>
      <c r="BB25" s="21">
        <f>AVAILABILITY!AC23</f>
        <v>1131</v>
      </c>
      <c r="BC25" s="21">
        <f t="shared" si="4"/>
        <v>1131</v>
      </c>
      <c r="BD25" s="21">
        <f>AVAILABILITY!AD23</f>
        <v>1131</v>
      </c>
      <c r="BE25" s="21">
        <v>1131</v>
      </c>
      <c r="BF25" s="21">
        <f>AVAILABILITY!AE23</f>
        <v>1131</v>
      </c>
      <c r="BG25" s="21">
        <v>1131</v>
      </c>
      <c r="BH25" s="21">
        <f>AVAILABILITY!AF23</f>
        <v>1131</v>
      </c>
      <c r="BI25" s="21">
        <v>1033.5</v>
      </c>
      <c r="BJ25" s="21">
        <f>AVAILABILITY!AG23</f>
        <v>1131</v>
      </c>
      <c r="BK25" s="21">
        <v>1131</v>
      </c>
      <c r="BL25" s="21">
        <f>AVAILABILITY!AH23</f>
        <v>0</v>
      </c>
      <c r="BM25" s="21">
        <f t="shared" si="5"/>
        <v>0</v>
      </c>
    </row>
    <row r="26" spans="1:65" ht="23.25" x14ac:dyDescent="0.35">
      <c r="A26" s="20">
        <v>22</v>
      </c>
      <c r="B26" s="22">
        <v>0.21875</v>
      </c>
      <c r="C26" s="22">
        <v>0.22916666666666666</v>
      </c>
      <c r="D26" s="21">
        <f>AVAILABILITY!D24</f>
        <v>1131</v>
      </c>
      <c r="E26" s="21">
        <v>808</v>
      </c>
      <c r="F26" s="21">
        <f>AVAILABILITY!E24</f>
        <v>1131</v>
      </c>
      <c r="G26" s="21">
        <f>G25+64</f>
        <v>1064</v>
      </c>
      <c r="H26" s="21">
        <f>AVAILABILITY!F24</f>
        <v>1131</v>
      </c>
      <c r="I26" s="21">
        <v>808</v>
      </c>
      <c r="J26" s="21">
        <f>AVAILABILITY!G24</f>
        <v>1131</v>
      </c>
      <c r="K26" s="21">
        <v>808</v>
      </c>
      <c r="L26" s="21">
        <f>AVAILABILITY!H24</f>
        <v>1131</v>
      </c>
      <c r="M26" s="21">
        <v>808</v>
      </c>
      <c r="N26" s="21">
        <f>AVAILABILITY!I24</f>
        <v>1131</v>
      </c>
      <c r="O26" s="21">
        <v>808</v>
      </c>
      <c r="P26" s="21">
        <f>AVAILABILITY!J24</f>
        <v>1131</v>
      </c>
      <c r="Q26" s="21">
        <v>900</v>
      </c>
      <c r="R26" s="21">
        <f>AVAILABILITY!K24</f>
        <v>1131</v>
      </c>
      <c r="S26" s="21">
        <f t="shared" si="8"/>
        <v>1000</v>
      </c>
      <c r="T26" s="21">
        <f>AVAILABILITY!L24</f>
        <v>1131</v>
      </c>
      <c r="U26" s="21">
        <f>U25+64</f>
        <v>1128</v>
      </c>
      <c r="V26" s="21">
        <f>AVAILABILITY!M24</f>
        <v>1131</v>
      </c>
      <c r="W26" s="21">
        <v>808</v>
      </c>
      <c r="X26" s="21">
        <f>AVAILABILITY!N24</f>
        <v>1131</v>
      </c>
      <c r="Y26" s="21">
        <f>Y25+64</f>
        <v>872</v>
      </c>
      <c r="Z26" s="21">
        <f>AVAILABILITY!O24</f>
        <v>1131</v>
      </c>
      <c r="AA26" s="21">
        <f t="shared" si="9"/>
        <v>1000</v>
      </c>
      <c r="AB26" s="21">
        <f>AVAILABILITY!P24</f>
        <v>1131</v>
      </c>
      <c r="AC26" s="21">
        <f>AC25+64</f>
        <v>872</v>
      </c>
      <c r="AD26" s="21">
        <f>AVAILABILITY!Q24</f>
        <v>1131</v>
      </c>
      <c r="AE26" s="21">
        <v>935</v>
      </c>
      <c r="AF26" s="21">
        <f>AVAILABILITY!R24</f>
        <v>1131</v>
      </c>
      <c r="AG26" s="21">
        <v>940</v>
      </c>
      <c r="AH26" s="21">
        <f>AVAILABILITY!S24</f>
        <v>1131</v>
      </c>
      <c r="AI26" s="21">
        <f t="shared" si="1"/>
        <v>1131</v>
      </c>
      <c r="AJ26" s="21">
        <f>AVAILABILITY!T24</f>
        <v>1131</v>
      </c>
      <c r="AK26" s="21">
        <v>1129.5</v>
      </c>
      <c r="AL26" s="21">
        <f>AVAILABILITY!U24</f>
        <v>1131</v>
      </c>
      <c r="AM26" s="21">
        <v>1131</v>
      </c>
      <c r="AN26" s="21">
        <f>AVAILABILITY!V24</f>
        <v>1131</v>
      </c>
      <c r="AO26" s="21">
        <v>1131</v>
      </c>
      <c r="AP26" s="21">
        <f>AVAILABILITY!W24</f>
        <v>1131</v>
      </c>
      <c r="AQ26" s="21">
        <v>1065.5</v>
      </c>
      <c r="AR26" s="21">
        <f>AVAILABILITY!X24</f>
        <v>1131</v>
      </c>
      <c r="AS26" s="21">
        <v>1065.5</v>
      </c>
      <c r="AT26" s="21">
        <f>AVAILABILITY!Y24</f>
        <v>1131</v>
      </c>
      <c r="AU26" s="21">
        <v>1097.5</v>
      </c>
      <c r="AV26" s="21">
        <f>AVAILABILITY!Z24</f>
        <v>1131</v>
      </c>
      <c r="AW26" s="21">
        <v>1112</v>
      </c>
      <c r="AX26" s="21">
        <f>AVAILABILITY!AA24</f>
        <v>1131</v>
      </c>
      <c r="AY26" s="21">
        <f t="shared" si="2"/>
        <v>1131</v>
      </c>
      <c r="AZ26" s="21">
        <f>AVAILABILITY!AB24</f>
        <v>1131</v>
      </c>
      <c r="BA26" s="21">
        <f t="shared" si="3"/>
        <v>1131</v>
      </c>
      <c r="BB26" s="21">
        <f>AVAILABILITY!AC24</f>
        <v>1131</v>
      </c>
      <c r="BC26" s="21">
        <f t="shared" si="4"/>
        <v>1131</v>
      </c>
      <c r="BD26" s="21">
        <f>AVAILABILITY!AD24</f>
        <v>1131</v>
      </c>
      <c r="BE26" s="21">
        <v>1131</v>
      </c>
      <c r="BF26" s="21">
        <f>AVAILABILITY!AE24</f>
        <v>1131</v>
      </c>
      <c r="BG26" s="21">
        <v>1131</v>
      </c>
      <c r="BH26" s="21">
        <f>AVAILABILITY!AF24</f>
        <v>1131</v>
      </c>
      <c r="BI26" s="21">
        <v>1065.5</v>
      </c>
      <c r="BJ26" s="21">
        <f>AVAILABILITY!AG24</f>
        <v>1131</v>
      </c>
      <c r="BK26" s="21">
        <v>1131</v>
      </c>
      <c r="BL26" s="21">
        <f>AVAILABILITY!AH24</f>
        <v>0</v>
      </c>
      <c r="BM26" s="21">
        <f t="shared" si="5"/>
        <v>0</v>
      </c>
    </row>
    <row r="27" spans="1:65" ht="23.25" x14ac:dyDescent="0.35">
      <c r="A27" s="20">
        <v>23</v>
      </c>
      <c r="B27" s="22">
        <v>0.22916666666666666</v>
      </c>
      <c r="C27" s="22">
        <v>0.23958333333333334</v>
      </c>
      <c r="D27" s="21">
        <f>AVAILABILITY!D25</f>
        <v>1131</v>
      </c>
      <c r="E27" s="21">
        <v>808</v>
      </c>
      <c r="F27" s="21">
        <f>AVAILABILITY!E25</f>
        <v>1131</v>
      </c>
      <c r="G27" s="21">
        <f t="shared" si="7"/>
        <v>1128</v>
      </c>
      <c r="H27" s="21">
        <f>AVAILABILITY!F25</f>
        <v>1131</v>
      </c>
      <c r="I27" s="21">
        <f>I26+64</f>
        <v>872</v>
      </c>
      <c r="J27" s="21">
        <f>AVAILABILITY!G25</f>
        <v>1131</v>
      </c>
      <c r="K27" s="21">
        <v>808</v>
      </c>
      <c r="L27" s="21">
        <f>AVAILABILITY!H25</f>
        <v>1131</v>
      </c>
      <c r="M27" s="21">
        <v>808</v>
      </c>
      <c r="N27" s="21">
        <f>AVAILABILITY!I25</f>
        <v>1131</v>
      </c>
      <c r="O27" s="21">
        <v>808</v>
      </c>
      <c r="P27" s="21">
        <f>AVAILABILITY!J25</f>
        <v>1131</v>
      </c>
      <c r="Q27" s="21">
        <v>900</v>
      </c>
      <c r="R27" s="21">
        <f>AVAILABILITY!K25</f>
        <v>1131</v>
      </c>
      <c r="S27" s="21">
        <f t="shared" si="8"/>
        <v>1064</v>
      </c>
      <c r="T27" s="21">
        <f>AVAILABILITY!L25</f>
        <v>1131</v>
      </c>
      <c r="U27" s="21">
        <f t="shared" si="0"/>
        <v>1131</v>
      </c>
      <c r="V27" s="21">
        <f>AVAILABILITY!M25</f>
        <v>1131</v>
      </c>
      <c r="W27" s="21">
        <f>W26+64</f>
        <v>872</v>
      </c>
      <c r="X27" s="21">
        <f>AVAILABILITY!N25</f>
        <v>1131</v>
      </c>
      <c r="Y27" s="21">
        <f>Y26+64</f>
        <v>936</v>
      </c>
      <c r="Z27" s="21">
        <f>AVAILABILITY!O25</f>
        <v>1131</v>
      </c>
      <c r="AA27" s="21">
        <f t="shared" si="9"/>
        <v>1064</v>
      </c>
      <c r="AB27" s="21">
        <f>AVAILABILITY!P25</f>
        <v>1131</v>
      </c>
      <c r="AC27" s="21">
        <f t="shared" ref="AC27:AC30" si="10">AC26+64</f>
        <v>936</v>
      </c>
      <c r="AD27" s="21">
        <f>AVAILABILITY!Q25</f>
        <v>1131</v>
      </c>
      <c r="AE27" s="21">
        <f>AE26+64</f>
        <v>999</v>
      </c>
      <c r="AF27" s="21">
        <f>AVAILABILITY!R25</f>
        <v>1131</v>
      </c>
      <c r="AG27" s="21">
        <v>940</v>
      </c>
      <c r="AH27" s="21">
        <f>AVAILABILITY!S25</f>
        <v>1131</v>
      </c>
      <c r="AI27" s="21">
        <f t="shared" si="1"/>
        <v>1131</v>
      </c>
      <c r="AJ27" s="21">
        <f>AVAILABILITY!T25</f>
        <v>1131</v>
      </c>
      <c r="AK27" s="21">
        <v>1131</v>
      </c>
      <c r="AL27" s="21">
        <f>AVAILABILITY!U25</f>
        <v>1131</v>
      </c>
      <c r="AM27" s="21">
        <v>1131</v>
      </c>
      <c r="AN27" s="21">
        <f>AVAILABILITY!V25</f>
        <v>1131</v>
      </c>
      <c r="AO27" s="21">
        <v>1131</v>
      </c>
      <c r="AP27" s="21">
        <f>AVAILABILITY!W25</f>
        <v>1131</v>
      </c>
      <c r="AQ27" s="21">
        <v>1097.5</v>
      </c>
      <c r="AR27" s="21">
        <f>AVAILABILITY!X25</f>
        <v>1131</v>
      </c>
      <c r="AS27" s="21">
        <v>1097.5</v>
      </c>
      <c r="AT27" s="21">
        <f>AVAILABILITY!Y25</f>
        <v>1131</v>
      </c>
      <c r="AU27" s="21">
        <v>1129.5</v>
      </c>
      <c r="AV27" s="21">
        <f>AVAILABILITY!Z25</f>
        <v>1131</v>
      </c>
      <c r="AW27" s="21">
        <v>1131</v>
      </c>
      <c r="AX27" s="21">
        <f>AVAILABILITY!AA25</f>
        <v>1131</v>
      </c>
      <c r="AY27" s="21">
        <f t="shared" si="2"/>
        <v>1131</v>
      </c>
      <c r="AZ27" s="21">
        <f>AVAILABILITY!AB25</f>
        <v>1131</v>
      </c>
      <c r="BA27" s="21">
        <f t="shared" si="3"/>
        <v>1131</v>
      </c>
      <c r="BB27" s="21">
        <f>AVAILABILITY!AC25</f>
        <v>1131</v>
      </c>
      <c r="BC27" s="21">
        <f t="shared" si="4"/>
        <v>1131</v>
      </c>
      <c r="BD27" s="21">
        <f>AVAILABILITY!AD25</f>
        <v>1131</v>
      </c>
      <c r="BE27" s="21">
        <v>1131</v>
      </c>
      <c r="BF27" s="21">
        <f>AVAILABILITY!AE25</f>
        <v>1131</v>
      </c>
      <c r="BG27" s="21">
        <v>1131</v>
      </c>
      <c r="BH27" s="21">
        <f>AVAILABILITY!AF25</f>
        <v>1131</v>
      </c>
      <c r="BI27" s="21">
        <v>1097.5</v>
      </c>
      <c r="BJ27" s="21">
        <f>AVAILABILITY!AG25</f>
        <v>1131</v>
      </c>
      <c r="BK27" s="21">
        <v>1131</v>
      </c>
      <c r="BL27" s="21">
        <f>AVAILABILITY!AH25</f>
        <v>0</v>
      </c>
      <c r="BM27" s="21">
        <f t="shared" si="5"/>
        <v>0</v>
      </c>
    </row>
    <row r="28" spans="1:65" ht="23.25" x14ac:dyDescent="0.35">
      <c r="A28" s="20">
        <v>24</v>
      </c>
      <c r="B28" s="22">
        <v>0.23958333333333334</v>
      </c>
      <c r="C28" s="22">
        <v>0.25</v>
      </c>
      <c r="D28" s="21">
        <f>AVAILABILITY!D26</f>
        <v>1131</v>
      </c>
      <c r="E28" s="21">
        <v>808</v>
      </c>
      <c r="F28" s="21">
        <f>AVAILABILITY!E26</f>
        <v>1131</v>
      </c>
      <c r="G28" s="21">
        <f t="shared" ref="G28:G69" si="11">F28</f>
        <v>1131</v>
      </c>
      <c r="H28" s="21">
        <f>AVAILABILITY!F26</f>
        <v>1131</v>
      </c>
      <c r="I28" s="21">
        <f t="shared" ref="I28:I29" si="12">I27+64</f>
        <v>936</v>
      </c>
      <c r="J28" s="21">
        <f>AVAILABILITY!G26</f>
        <v>1131</v>
      </c>
      <c r="K28" s="21">
        <v>808</v>
      </c>
      <c r="L28" s="21">
        <f>AVAILABILITY!H26</f>
        <v>1131</v>
      </c>
      <c r="M28" s="21">
        <v>808</v>
      </c>
      <c r="N28" s="21">
        <f>AVAILABILITY!I26</f>
        <v>1131</v>
      </c>
      <c r="O28" s="21">
        <v>808</v>
      </c>
      <c r="P28" s="21">
        <f>AVAILABILITY!J26</f>
        <v>1131</v>
      </c>
      <c r="Q28" s="21">
        <v>900</v>
      </c>
      <c r="R28" s="21">
        <f>AVAILABILITY!K26</f>
        <v>1131</v>
      </c>
      <c r="S28" s="21">
        <f t="shared" si="8"/>
        <v>1128</v>
      </c>
      <c r="T28" s="21">
        <f>AVAILABILITY!L26</f>
        <v>1131</v>
      </c>
      <c r="U28" s="21">
        <f t="shared" si="0"/>
        <v>1131</v>
      </c>
      <c r="V28" s="21">
        <f>AVAILABILITY!M26</f>
        <v>1131</v>
      </c>
      <c r="W28" s="21">
        <f t="shared" ref="W28:W30" si="13">W27+64</f>
        <v>936</v>
      </c>
      <c r="X28" s="21">
        <f>AVAILABILITY!N26</f>
        <v>1131</v>
      </c>
      <c r="Y28" s="21">
        <f>Y27+64</f>
        <v>1000</v>
      </c>
      <c r="Z28" s="21">
        <f>AVAILABILITY!O26</f>
        <v>1131</v>
      </c>
      <c r="AA28" s="21">
        <f>AA27+64</f>
        <v>1128</v>
      </c>
      <c r="AB28" s="21">
        <f>AVAILABILITY!P26</f>
        <v>1131</v>
      </c>
      <c r="AC28" s="21">
        <f t="shared" si="10"/>
        <v>1000</v>
      </c>
      <c r="AD28" s="21">
        <f>AVAILABILITY!Q26</f>
        <v>1131</v>
      </c>
      <c r="AE28" s="21">
        <f t="shared" ref="AE28:AE29" si="14">AE27+64</f>
        <v>1063</v>
      </c>
      <c r="AF28" s="21">
        <f>AVAILABILITY!R26</f>
        <v>1131</v>
      </c>
      <c r="AG28" s="21">
        <v>940</v>
      </c>
      <c r="AH28" s="21">
        <f>AVAILABILITY!S26</f>
        <v>1131</v>
      </c>
      <c r="AI28" s="21">
        <f t="shared" si="1"/>
        <v>1131</v>
      </c>
      <c r="AJ28" s="21">
        <f>AVAILABILITY!T26</f>
        <v>1131</v>
      </c>
      <c r="AK28" s="21">
        <v>1131</v>
      </c>
      <c r="AL28" s="21">
        <f>AVAILABILITY!U26</f>
        <v>1131</v>
      </c>
      <c r="AM28" s="21">
        <v>1131</v>
      </c>
      <c r="AN28" s="21">
        <f>AVAILABILITY!V26</f>
        <v>1131</v>
      </c>
      <c r="AO28" s="21">
        <v>1131</v>
      </c>
      <c r="AP28" s="21">
        <f>AVAILABILITY!W26</f>
        <v>1131</v>
      </c>
      <c r="AQ28" s="21">
        <v>1129.5</v>
      </c>
      <c r="AR28" s="21">
        <f>AVAILABILITY!X26</f>
        <v>1131</v>
      </c>
      <c r="AS28" s="21">
        <v>1129.5</v>
      </c>
      <c r="AT28" s="21">
        <f>AVAILABILITY!Y26</f>
        <v>1131</v>
      </c>
      <c r="AU28" s="21">
        <v>1131</v>
      </c>
      <c r="AV28" s="21">
        <f>AVAILABILITY!Z26</f>
        <v>1131</v>
      </c>
      <c r="AW28" s="21">
        <v>1131</v>
      </c>
      <c r="AX28" s="21">
        <f>AVAILABILITY!AA26</f>
        <v>1131</v>
      </c>
      <c r="AY28" s="21">
        <f t="shared" si="2"/>
        <v>1131</v>
      </c>
      <c r="AZ28" s="21">
        <f>AVAILABILITY!AB26</f>
        <v>1131</v>
      </c>
      <c r="BA28" s="21">
        <f t="shared" si="3"/>
        <v>1131</v>
      </c>
      <c r="BB28" s="21">
        <f>AVAILABILITY!AC26</f>
        <v>1131</v>
      </c>
      <c r="BC28" s="21">
        <f t="shared" si="4"/>
        <v>1131</v>
      </c>
      <c r="BD28" s="21">
        <f>AVAILABILITY!AD26</f>
        <v>1131</v>
      </c>
      <c r="BE28" s="21">
        <v>1131</v>
      </c>
      <c r="BF28" s="21">
        <f>AVAILABILITY!AE26</f>
        <v>1131</v>
      </c>
      <c r="BG28" s="21">
        <v>1131</v>
      </c>
      <c r="BH28" s="21">
        <f>AVAILABILITY!AF26</f>
        <v>1131</v>
      </c>
      <c r="BI28" s="21">
        <v>1129.5</v>
      </c>
      <c r="BJ28" s="21">
        <f>AVAILABILITY!AG26</f>
        <v>1131</v>
      </c>
      <c r="BK28" s="21">
        <v>1131</v>
      </c>
      <c r="BL28" s="21">
        <f>AVAILABILITY!AH26</f>
        <v>0</v>
      </c>
      <c r="BM28" s="21">
        <f t="shared" si="5"/>
        <v>0</v>
      </c>
    </row>
    <row r="29" spans="1:65" ht="23.25" x14ac:dyDescent="0.35">
      <c r="A29" s="20">
        <v>25</v>
      </c>
      <c r="B29" s="22">
        <v>0.25</v>
      </c>
      <c r="C29" s="22">
        <v>0.26041666666666669</v>
      </c>
      <c r="D29" s="21">
        <f>AVAILABILITY!D27</f>
        <v>1131</v>
      </c>
      <c r="E29" s="21">
        <f>E28+64</f>
        <v>872</v>
      </c>
      <c r="F29" s="21">
        <f>AVAILABILITY!E27</f>
        <v>1131</v>
      </c>
      <c r="G29" s="21">
        <f t="shared" si="11"/>
        <v>1131</v>
      </c>
      <c r="H29" s="21">
        <f>AVAILABILITY!F27</f>
        <v>1131</v>
      </c>
      <c r="I29" s="21">
        <f t="shared" si="12"/>
        <v>1000</v>
      </c>
      <c r="J29" s="21">
        <f>AVAILABILITY!G27</f>
        <v>1131</v>
      </c>
      <c r="K29" s="21">
        <v>808</v>
      </c>
      <c r="L29" s="21">
        <f>AVAILABILITY!H27</f>
        <v>1131</v>
      </c>
      <c r="M29" s="21">
        <v>808</v>
      </c>
      <c r="N29" s="21">
        <f>AVAILABILITY!I27</f>
        <v>1131</v>
      </c>
      <c r="O29" s="21">
        <v>808</v>
      </c>
      <c r="P29" s="21">
        <f>AVAILABILITY!J27</f>
        <v>1131</v>
      </c>
      <c r="Q29" s="21">
        <v>900</v>
      </c>
      <c r="R29" s="21">
        <f>AVAILABILITY!K27</f>
        <v>1131</v>
      </c>
      <c r="S29" s="21">
        <f t="shared" ref="S29:S69" si="15">R29</f>
        <v>1131</v>
      </c>
      <c r="T29" s="21">
        <f>AVAILABILITY!L27</f>
        <v>1131</v>
      </c>
      <c r="U29" s="21">
        <f t="shared" si="0"/>
        <v>1131</v>
      </c>
      <c r="V29" s="21">
        <f>AVAILABILITY!M27</f>
        <v>1131</v>
      </c>
      <c r="W29" s="21">
        <f t="shared" si="13"/>
        <v>1000</v>
      </c>
      <c r="X29" s="21">
        <f>AVAILABILITY!N27</f>
        <v>1131</v>
      </c>
      <c r="Y29" s="21">
        <f>Y28+64</f>
        <v>1064</v>
      </c>
      <c r="Z29" s="21">
        <f>AVAILABILITY!O27</f>
        <v>1131</v>
      </c>
      <c r="AA29" s="21">
        <f t="shared" ref="AA29:AA69" si="16">Z29</f>
        <v>1131</v>
      </c>
      <c r="AB29" s="21">
        <f>AVAILABILITY!P27</f>
        <v>1131</v>
      </c>
      <c r="AC29" s="21">
        <f>AC28+64</f>
        <v>1064</v>
      </c>
      <c r="AD29" s="21">
        <f>AVAILABILITY!Q27</f>
        <v>1131</v>
      </c>
      <c r="AE29" s="21">
        <f t="shared" si="14"/>
        <v>1127</v>
      </c>
      <c r="AF29" s="21">
        <f>AVAILABILITY!R27</f>
        <v>1131</v>
      </c>
      <c r="AG29" s="21">
        <v>940</v>
      </c>
      <c r="AH29" s="21">
        <f>AVAILABILITY!S27</f>
        <v>1131</v>
      </c>
      <c r="AI29" s="21">
        <f t="shared" si="1"/>
        <v>1131</v>
      </c>
      <c r="AJ29" s="21">
        <f>AVAILABILITY!T27</f>
        <v>1131</v>
      </c>
      <c r="AK29" s="21">
        <v>1131</v>
      </c>
      <c r="AL29" s="21">
        <f>AVAILABILITY!U27</f>
        <v>1131</v>
      </c>
      <c r="AM29" s="21">
        <v>1131</v>
      </c>
      <c r="AN29" s="21">
        <f>AVAILABILITY!V27</f>
        <v>1131</v>
      </c>
      <c r="AO29" s="21">
        <v>1131</v>
      </c>
      <c r="AP29" s="21">
        <f>AVAILABILITY!W27</f>
        <v>1131</v>
      </c>
      <c r="AQ29" s="21">
        <v>1131</v>
      </c>
      <c r="AR29" s="21">
        <f>AVAILABILITY!X27</f>
        <v>1131</v>
      </c>
      <c r="AS29" s="21">
        <v>1131</v>
      </c>
      <c r="AT29" s="21">
        <f>AVAILABILITY!Y27</f>
        <v>1131</v>
      </c>
      <c r="AU29" s="21">
        <v>1131</v>
      </c>
      <c r="AV29" s="21">
        <f>AVAILABILITY!Z27</f>
        <v>1131</v>
      </c>
      <c r="AW29" s="21">
        <v>1131</v>
      </c>
      <c r="AX29" s="21">
        <f>AVAILABILITY!AA27</f>
        <v>1131</v>
      </c>
      <c r="AY29" s="21">
        <f t="shared" si="2"/>
        <v>1131</v>
      </c>
      <c r="AZ29" s="21">
        <f>AVAILABILITY!AB27</f>
        <v>1131</v>
      </c>
      <c r="BA29" s="21">
        <f t="shared" si="3"/>
        <v>1131</v>
      </c>
      <c r="BB29" s="21">
        <f>AVAILABILITY!AC27</f>
        <v>1131</v>
      </c>
      <c r="BC29" s="21">
        <f t="shared" si="4"/>
        <v>1131</v>
      </c>
      <c r="BD29" s="21">
        <f>AVAILABILITY!AD27</f>
        <v>1131</v>
      </c>
      <c r="BE29" s="21">
        <v>1131</v>
      </c>
      <c r="BF29" s="21">
        <f>AVAILABILITY!AE27</f>
        <v>1131</v>
      </c>
      <c r="BG29" s="21">
        <v>1131</v>
      </c>
      <c r="BH29" s="21">
        <f>AVAILABILITY!AF27</f>
        <v>1131</v>
      </c>
      <c r="BI29" s="21">
        <v>1131</v>
      </c>
      <c r="BJ29" s="21">
        <f>AVAILABILITY!AG27</f>
        <v>1131</v>
      </c>
      <c r="BK29" s="21">
        <v>1131</v>
      </c>
      <c r="BL29" s="21">
        <f>AVAILABILITY!AH27</f>
        <v>0</v>
      </c>
      <c r="BM29" s="21">
        <f t="shared" si="5"/>
        <v>0</v>
      </c>
    </row>
    <row r="30" spans="1:65" ht="23.25" x14ac:dyDescent="0.35">
      <c r="A30" s="20">
        <v>26</v>
      </c>
      <c r="B30" s="22">
        <v>0.26041666666666669</v>
      </c>
      <c r="C30" s="22">
        <v>0.27083333333333331</v>
      </c>
      <c r="D30" s="21">
        <f>AVAILABILITY!D28</f>
        <v>1131</v>
      </c>
      <c r="E30" s="21">
        <f t="shared" ref="E30:E33" si="17">E29+64</f>
        <v>936</v>
      </c>
      <c r="F30" s="21">
        <f>AVAILABILITY!E28</f>
        <v>1131</v>
      </c>
      <c r="G30" s="21">
        <f t="shared" si="11"/>
        <v>1131</v>
      </c>
      <c r="H30" s="21">
        <f>AVAILABILITY!F28</f>
        <v>1131</v>
      </c>
      <c r="I30" s="21">
        <f>I29+64</f>
        <v>1064</v>
      </c>
      <c r="J30" s="21">
        <f>AVAILABILITY!G28</f>
        <v>1131</v>
      </c>
      <c r="K30" s="21">
        <v>808</v>
      </c>
      <c r="L30" s="21">
        <f>AVAILABILITY!H28</f>
        <v>1131</v>
      </c>
      <c r="M30" s="21">
        <v>808</v>
      </c>
      <c r="N30" s="21">
        <f>AVAILABILITY!I28</f>
        <v>1131</v>
      </c>
      <c r="O30" s="21">
        <v>808</v>
      </c>
      <c r="P30" s="21">
        <f>AVAILABILITY!J28</f>
        <v>1131</v>
      </c>
      <c r="Q30" s="21">
        <v>900</v>
      </c>
      <c r="R30" s="21">
        <f>AVAILABILITY!K28</f>
        <v>1131</v>
      </c>
      <c r="S30" s="21">
        <f t="shared" si="15"/>
        <v>1131</v>
      </c>
      <c r="T30" s="21">
        <f>AVAILABILITY!L28</f>
        <v>1131</v>
      </c>
      <c r="U30" s="21">
        <f t="shared" si="0"/>
        <v>1131</v>
      </c>
      <c r="V30" s="21">
        <f>AVAILABILITY!M28</f>
        <v>1131</v>
      </c>
      <c r="W30" s="21">
        <f t="shared" si="13"/>
        <v>1064</v>
      </c>
      <c r="X30" s="21">
        <f>AVAILABILITY!N28</f>
        <v>1131</v>
      </c>
      <c r="Y30" s="21">
        <f>Y29+64</f>
        <v>1128</v>
      </c>
      <c r="Z30" s="21">
        <f>AVAILABILITY!O28</f>
        <v>1131</v>
      </c>
      <c r="AA30" s="21">
        <f t="shared" si="16"/>
        <v>1131</v>
      </c>
      <c r="AB30" s="21">
        <f>AVAILABILITY!P28</f>
        <v>1131</v>
      </c>
      <c r="AC30" s="21">
        <f t="shared" si="10"/>
        <v>1128</v>
      </c>
      <c r="AD30" s="21">
        <f>AVAILABILITY!Q28</f>
        <v>1131</v>
      </c>
      <c r="AE30" s="21">
        <f t="shared" ref="AE30:AE69" si="18">AD30</f>
        <v>1131</v>
      </c>
      <c r="AF30" s="21">
        <f>AVAILABILITY!R28</f>
        <v>1131</v>
      </c>
      <c r="AG30" s="21">
        <f>AG29+64</f>
        <v>1004</v>
      </c>
      <c r="AH30" s="21">
        <f>AVAILABILITY!S28</f>
        <v>1131</v>
      </c>
      <c r="AI30" s="21">
        <f t="shared" si="1"/>
        <v>1131</v>
      </c>
      <c r="AJ30" s="21">
        <f>AVAILABILITY!T28</f>
        <v>1131</v>
      </c>
      <c r="AK30" s="21">
        <v>1131</v>
      </c>
      <c r="AL30" s="21">
        <f>AVAILABILITY!U28</f>
        <v>1131</v>
      </c>
      <c r="AM30" s="21">
        <v>1131</v>
      </c>
      <c r="AN30" s="21">
        <f>AVAILABILITY!V28</f>
        <v>1131</v>
      </c>
      <c r="AO30" s="21">
        <v>1131</v>
      </c>
      <c r="AP30" s="21">
        <f>AVAILABILITY!W28</f>
        <v>1131</v>
      </c>
      <c r="AQ30" s="21">
        <v>1131</v>
      </c>
      <c r="AR30" s="21">
        <f>AVAILABILITY!X28</f>
        <v>1131</v>
      </c>
      <c r="AS30" s="21">
        <v>1131</v>
      </c>
      <c r="AT30" s="21">
        <f>AVAILABILITY!Y28</f>
        <v>1131</v>
      </c>
      <c r="AU30" s="21">
        <v>1131</v>
      </c>
      <c r="AV30" s="21">
        <f>AVAILABILITY!Z28</f>
        <v>1131</v>
      </c>
      <c r="AW30" s="21">
        <v>1131</v>
      </c>
      <c r="AX30" s="21">
        <f>AVAILABILITY!AA28</f>
        <v>1131</v>
      </c>
      <c r="AY30" s="21">
        <f t="shared" si="2"/>
        <v>1131</v>
      </c>
      <c r="AZ30" s="21">
        <f>AVAILABILITY!AB28</f>
        <v>1131</v>
      </c>
      <c r="BA30" s="21">
        <f t="shared" si="3"/>
        <v>1131</v>
      </c>
      <c r="BB30" s="21">
        <f>AVAILABILITY!AC28</f>
        <v>1131</v>
      </c>
      <c r="BC30" s="21">
        <f t="shared" si="4"/>
        <v>1131</v>
      </c>
      <c r="BD30" s="21">
        <f>AVAILABILITY!AD28</f>
        <v>1131</v>
      </c>
      <c r="BE30" s="21">
        <v>1131</v>
      </c>
      <c r="BF30" s="21">
        <f>AVAILABILITY!AE28</f>
        <v>1131</v>
      </c>
      <c r="BG30" s="21">
        <v>1131</v>
      </c>
      <c r="BH30" s="21">
        <f>AVAILABILITY!AF28</f>
        <v>1131</v>
      </c>
      <c r="BI30" s="21">
        <v>1131</v>
      </c>
      <c r="BJ30" s="21">
        <f>AVAILABILITY!AG28</f>
        <v>1131</v>
      </c>
      <c r="BK30" s="21">
        <v>1131</v>
      </c>
      <c r="BL30" s="21">
        <f>AVAILABILITY!AH28</f>
        <v>0</v>
      </c>
      <c r="BM30" s="21">
        <f t="shared" si="5"/>
        <v>0</v>
      </c>
    </row>
    <row r="31" spans="1:65" ht="23.25" x14ac:dyDescent="0.35">
      <c r="A31" s="20">
        <v>27</v>
      </c>
      <c r="B31" s="22">
        <v>0.27083333333333331</v>
      </c>
      <c r="C31" s="22">
        <v>0.28125</v>
      </c>
      <c r="D31" s="21">
        <f>AVAILABILITY!D29</f>
        <v>1131</v>
      </c>
      <c r="E31" s="21">
        <f t="shared" si="17"/>
        <v>1000</v>
      </c>
      <c r="F31" s="21">
        <f>AVAILABILITY!E29</f>
        <v>1131</v>
      </c>
      <c r="G31" s="21">
        <f t="shared" si="11"/>
        <v>1131</v>
      </c>
      <c r="H31" s="21">
        <f>AVAILABILITY!F29</f>
        <v>1131</v>
      </c>
      <c r="I31" s="21">
        <f>I30+64</f>
        <v>1128</v>
      </c>
      <c r="J31" s="21">
        <f>AVAILABILITY!G29</f>
        <v>1131</v>
      </c>
      <c r="K31" s="21">
        <v>808</v>
      </c>
      <c r="L31" s="21">
        <f>AVAILABILITY!H29</f>
        <v>1131</v>
      </c>
      <c r="M31" s="21">
        <v>808</v>
      </c>
      <c r="N31" s="21">
        <f>AVAILABILITY!I29</f>
        <v>1131</v>
      </c>
      <c r="O31" s="21">
        <v>808</v>
      </c>
      <c r="P31" s="21">
        <f>AVAILABILITY!J29</f>
        <v>1131</v>
      </c>
      <c r="Q31" s="21">
        <f>Q30+64</f>
        <v>964</v>
      </c>
      <c r="R31" s="21">
        <f>AVAILABILITY!K29</f>
        <v>1131</v>
      </c>
      <c r="S31" s="21">
        <f t="shared" si="15"/>
        <v>1131</v>
      </c>
      <c r="T31" s="21">
        <f>AVAILABILITY!L29</f>
        <v>1131</v>
      </c>
      <c r="U31" s="21">
        <f t="shared" si="0"/>
        <v>1131</v>
      </c>
      <c r="V31" s="21">
        <f>AVAILABILITY!M29</f>
        <v>1131</v>
      </c>
      <c r="W31" s="21">
        <f>W30+64</f>
        <v>1128</v>
      </c>
      <c r="X31" s="21">
        <f>AVAILABILITY!N29</f>
        <v>1131</v>
      </c>
      <c r="Y31" s="21">
        <f t="shared" ref="Y31:Y69" si="19">X31</f>
        <v>1131</v>
      </c>
      <c r="Z31" s="21">
        <f>AVAILABILITY!O29</f>
        <v>1131</v>
      </c>
      <c r="AA31" s="21">
        <f t="shared" si="16"/>
        <v>1131</v>
      </c>
      <c r="AB31" s="21">
        <f>AVAILABILITY!P29</f>
        <v>1131</v>
      </c>
      <c r="AC31" s="21">
        <f t="shared" ref="AC31:AC69" si="20">AB31</f>
        <v>1131</v>
      </c>
      <c r="AD31" s="21">
        <f>AVAILABILITY!Q29</f>
        <v>1131</v>
      </c>
      <c r="AE31" s="21">
        <f t="shared" si="18"/>
        <v>1131</v>
      </c>
      <c r="AF31" s="21">
        <f>AVAILABILITY!R29</f>
        <v>1131</v>
      </c>
      <c r="AG31" s="21">
        <f>AG30+64</f>
        <v>1068</v>
      </c>
      <c r="AH31" s="21">
        <f>AVAILABILITY!S29</f>
        <v>1131</v>
      </c>
      <c r="AI31" s="21">
        <f t="shared" si="1"/>
        <v>1131</v>
      </c>
      <c r="AJ31" s="21">
        <f>AVAILABILITY!T29</f>
        <v>1131</v>
      </c>
      <c r="AK31" s="21">
        <v>1131</v>
      </c>
      <c r="AL31" s="21">
        <f>AVAILABILITY!U29</f>
        <v>1131</v>
      </c>
      <c r="AM31" s="21">
        <v>1131</v>
      </c>
      <c r="AN31" s="21">
        <f>AVAILABILITY!V29</f>
        <v>1131</v>
      </c>
      <c r="AO31" s="21">
        <v>1131</v>
      </c>
      <c r="AP31" s="21">
        <f>AVAILABILITY!W29</f>
        <v>1131</v>
      </c>
      <c r="AQ31" s="21">
        <v>1131</v>
      </c>
      <c r="AR31" s="21">
        <f>AVAILABILITY!X29</f>
        <v>1131</v>
      </c>
      <c r="AS31" s="21">
        <v>1131</v>
      </c>
      <c r="AT31" s="21">
        <f>AVAILABILITY!Y29</f>
        <v>1131</v>
      </c>
      <c r="AU31" s="21">
        <v>1131</v>
      </c>
      <c r="AV31" s="21">
        <f>AVAILABILITY!Z29</f>
        <v>1131</v>
      </c>
      <c r="AW31" s="21">
        <v>1131</v>
      </c>
      <c r="AX31" s="21">
        <f>AVAILABILITY!AA29</f>
        <v>1131</v>
      </c>
      <c r="AY31" s="21">
        <f t="shared" si="2"/>
        <v>1131</v>
      </c>
      <c r="AZ31" s="21">
        <f>AVAILABILITY!AB29</f>
        <v>1131</v>
      </c>
      <c r="BA31" s="21">
        <f t="shared" si="3"/>
        <v>1131</v>
      </c>
      <c r="BB31" s="21">
        <f>AVAILABILITY!AC29</f>
        <v>1131</v>
      </c>
      <c r="BC31" s="21">
        <f t="shared" si="4"/>
        <v>1131</v>
      </c>
      <c r="BD31" s="21">
        <f>AVAILABILITY!AD29</f>
        <v>1131</v>
      </c>
      <c r="BE31" s="21">
        <v>1131</v>
      </c>
      <c r="BF31" s="21">
        <f>AVAILABILITY!AE29</f>
        <v>1131</v>
      </c>
      <c r="BG31" s="21">
        <v>1131</v>
      </c>
      <c r="BH31" s="21">
        <f>AVAILABILITY!AF29</f>
        <v>1131</v>
      </c>
      <c r="BI31" s="21">
        <v>1131</v>
      </c>
      <c r="BJ31" s="21">
        <f>AVAILABILITY!AG29</f>
        <v>1131</v>
      </c>
      <c r="BK31" s="21">
        <v>1131</v>
      </c>
      <c r="BL31" s="21">
        <f>AVAILABILITY!AH29</f>
        <v>0</v>
      </c>
      <c r="BM31" s="21">
        <f t="shared" si="5"/>
        <v>0</v>
      </c>
    </row>
    <row r="32" spans="1:65" ht="23.25" x14ac:dyDescent="0.35">
      <c r="A32" s="20">
        <v>28</v>
      </c>
      <c r="B32" s="22">
        <v>0.28125</v>
      </c>
      <c r="C32" s="22">
        <v>0.29166666666666669</v>
      </c>
      <c r="D32" s="21">
        <f>AVAILABILITY!D30</f>
        <v>1131</v>
      </c>
      <c r="E32" s="21">
        <f>E31+64</f>
        <v>1064</v>
      </c>
      <c r="F32" s="21">
        <f>AVAILABILITY!E30</f>
        <v>1131</v>
      </c>
      <c r="G32" s="21">
        <f t="shared" si="11"/>
        <v>1131</v>
      </c>
      <c r="H32" s="21">
        <f>AVAILABILITY!F30</f>
        <v>1131</v>
      </c>
      <c r="I32" s="21">
        <f t="shared" ref="I32:I69" si="21">H32</f>
        <v>1131</v>
      </c>
      <c r="J32" s="21">
        <f>AVAILABILITY!G30</f>
        <v>1131</v>
      </c>
      <c r="K32" s="21">
        <v>808</v>
      </c>
      <c r="L32" s="21">
        <f>AVAILABILITY!H30</f>
        <v>1131</v>
      </c>
      <c r="M32" s="21">
        <v>808</v>
      </c>
      <c r="N32" s="21">
        <f>AVAILABILITY!I30</f>
        <v>1131</v>
      </c>
      <c r="O32" s="21">
        <f>O31+64</f>
        <v>872</v>
      </c>
      <c r="P32" s="21">
        <f>AVAILABILITY!J30</f>
        <v>1131</v>
      </c>
      <c r="Q32" s="21">
        <f t="shared" ref="Q32:Q33" si="22">Q31+64</f>
        <v>1028</v>
      </c>
      <c r="R32" s="21">
        <f>AVAILABILITY!K30</f>
        <v>1131</v>
      </c>
      <c r="S32" s="21">
        <f t="shared" si="15"/>
        <v>1131</v>
      </c>
      <c r="T32" s="21">
        <f>AVAILABILITY!L30</f>
        <v>1131</v>
      </c>
      <c r="U32" s="21">
        <f t="shared" si="0"/>
        <v>1131</v>
      </c>
      <c r="V32" s="21">
        <f>AVAILABILITY!M30</f>
        <v>1131</v>
      </c>
      <c r="W32" s="21">
        <f t="shared" ref="W32:W69" si="23">V32</f>
        <v>1131</v>
      </c>
      <c r="X32" s="21">
        <f>AVAILABILITY!N30</f>
        <v>1131</v>
      </c>
      <c r="Y32" s="21">
        <f t="shared" si="19"/>
        <v>1131</v>
      </c>
      <c r="Z32" s="21">
        <f>AVAILABILITY!O30</f>
        <v>1131</v>
      </c>
      <c r="AA32" s="21">
        <f t="shared" si="16"/>
        <v>1131</v>
      </c>
      <c r="AB32" s="21">
        <f>AVAILABILITY!P30</f>
        <v>1131</v>
      </c>
      <c r="AC32" s="21">
        <f t="shared" si="20"/>
        <v>1131</v>
      </c>
      <c r="AD32" s="21">
        <f>AVAILABILITY!Q30</f>
        <v>1131</v>
      </c>
      <c r="AE32" s="21">
        <f t="shared" si="18"/>
        <v>1131</v>
      </c>
      <c r="AF32" s="21">
        <f>AVAILABILITY!R30</f>
        <v>1131</v>
      </c>
      <c r="AG32" s="21">
        <f t="shared" ref="AG32:AG49" si="24">AF32</f>
        <v>1131</v>
      </c>
      <c r="AH32" s="21">
        <f>AVAILABILITY!S30</f>
        <v>1131</v>
      </c>
      <c r="AI32" s="21">
        <f t="shared" si="1"/>
        <v>1131</v>
      </c>
      <c r="AJ32" s="21">
        <f>AVAILABILITY!T30</f>
        <v>1131</v>
      </c>
      <c r="AK32" s="21">
        <v>1131</v>
      </c>
      <c r="AL32" s="21">
        <f>AVAILABILITY!U30</f>
        <v>1131</v>
      </c>
      <c r="AM32" s="21">
        <v>1131</v>
      </c>
      <c r="AN32" s="21">
        <f>AVAILABILITY!V30</f>
        <v>1131</v>
      </c>
      <c r="AO32" s="21">
        <v>1131</v>
      </c>
      <c r="AP32" s="21">
        <f>AVAILABILITY!W30</f>
        <v>1131</v>
      </c>
      <c r="AQ32" s="21">
        <v>1131</v>
      </c>
      <c r="AR32" s="21">
        <f>AVAILABILITY!X30</f>
        <v>1131</v>
      </c>
      <c r="AS32" s="21">
        <v>1131</v>
      </c>
      <c r="AT32" s="21">
        <f>AVAILABILITY!Y30</f>
        <v>1131</v>
      </c>
      <c r="AU32" s="21">
        <v>1131</v>
      </c>
      <c r="AV32" s="21">
        <f>AVAILABILITY!Z30</f>
        <v>1131</v>
      </c>
      <c r="AW32" s="21">
        <v>1131</v>
      </c>
      <c r="AX32" s="21">
        <f>AVAILABILITY!AA30</f>
        <v>1131</v>
      </c>
      <c r="AY32" s="21">
        <f t="shared" si="2"/>
        <v>1131</v>
      </c>
      <c r="AZ32" s="21">
        <f>AVAILABILITY!AB30</f>
        <v>1131</v>
      </c>
      <c r="BA32" s="21">
        <f t="shared" si="3"/>
        <v>1131</v>
      </c>
      <c r="BB32" s="21">
        <f>AVAILABILITY!AC30</f>
        <v>1131</v>
      </c>
      <c r="BC32" s="21">
        <f t="shared" si="4"/>
        <v>1131</v>
      </c>
      <c r="BD32" s="21">
        <f>AVAILABILITY!AD30</f>
        <v>1131</v>
      </c>
      <c r="BE32" s="21">
        <v>1131</v>
      </c>
      <c r="BF32" s="21">
        <f>AVAILABILITY!AE30</f>
        <v>1131</v>
      </c>
      <c r="BG32" s="21">
        <v>1131</v>
      </c>
      <c r="BH32" s="21">
        <f>AVAILABILITY!AF30</f>
        <v>1131</v>
      </c>
      <c r="BI32" s="21">
        <v>1131</v>
      </c>
      <c r="BJ32" s="21">
        <f>AVAILABILITY!AG30</f>
        <v>1131</v>
      </c>
      <c r="BK32" s="21">
        <v>1131</v>
      </c>
      <c r="BL32" s="21">
        <f>AVAILABILITY!AH30</f>
        <v>0</v>
      </c>
      <c r="BM32" s="21">
        <f t="shared" si="5"/>
        <v>0</v>
      </c>
    </row>
    <row r="33" spans="1:65" ht="23.25" x14ac:dyDescent="0.35">
      <c r="A33" s="20">
        <v>29</v>
      </c>
      <c r="B33" s="22">
        <v>0.29166666666666669</v>
      </c>
      <c r="C33" s="22">
        <v>0.30208333333333331</v>
      </c>
      <c r="D33" s="21">
        <f>AVAILABILITY!D31</f>
        <v>1131</v>
      </c>
      <c r="E33" s="21">
        <f t="shared" si="17"/>
        <v>1128</v>
      </c>
      <c r="F33" s="21">
        <f>AVAILABILITY!E31</f>
        <v>1131</v>
      </c>
      <c r="G33" s="21">
        <f t="shared" si="11"/>
        <v>1131</v>
      </c>
      <c r="H33" s="21">
        <f>AVAILABILITY!F31</f>
        <v>1131</v>
      </c>
      <c r="I33" s="21">
        <f t="shared" si="21"/>
        <v>1131</v>
      </c>
      <c r="J33" s="21">
        <f>AVAILABILITY!G31</f>
        <v>1131</v>
      </c>
      <c r="K33" s="21">
        <v>808</v>
      </c>
      <c r="L33" s="21">
        <f>AVAILABILITY!H31</f>
        <v>1131</v>
      </c>
      <c r="M33" s="21">
        <v>808</v>
      </c>
      <c r="N33" s="21">
        <f>AVAILABILITY!I31</f>
        <v>1131</v>
      </c>
      <c r="O33" s="21">
        <f>O32+64</f>
        <v>936</v>
      </c>
      <c r="P33" s="21">
        <f>AVAILABILITY!J31</f>
        <v>1131</v>
      </c>
      <c r="Q33" s="21">
        <f t="shared" si="22"/>
        <v>1092</v>
      </c>
      <c r="R33" s="21">
        <f>AVAILABILITY!K31</f>
        <v>1131</v>
      </c>
      <c r="S33" s="21">
        <f t="shared" si="15"/>
        <v>1131</v>
      </c>
      <c r="T33" s="21">
        <f>AVAILABILITY!L31</f>
        <v>1131</v>
      </c>
      <c r="U33" s="21">
        <f t="shared" si="0"/>
        <v>1131</v>
      </c>
      <c r="V33" s="21">
        <f>AVAILABILITY!M31</f>
        <v>1131</v>
      </c>
      <c r="W33" s="21">
        <f t="shared" si="23"/>
        <v>1131</v>
      </c>
      <c r="X33" s="21">
        <f>AVAILABILITY!N31</f>
        <v>1131</v>
      </c>
      <c r="Y33" s="21">
        <f t="shared" si="19"/>
        <v>1131</v>
      </c>
      <c r="Z33" s="21">
        <f>AVAILABILITY!O31</f>
        <v>1131</v>
      </c>
      <c r="AA33" s="21">
        <f t="shared" si="16"/>
        <v>1131</v>
      </c>
      <c r="AB33" s="21">
        <f>AVAILABILITY!P31</f>
        <v>1131</v>
      </c>
      <c r="AC33" s="21">
        <f t="shared" si="20"/>
        <v>1131</v>
      </c>
      <c r="AD33" s="21">
        <f>AVAILABILITY!Q31</f>
        <v>1131</v>
      </c>
      <c r="AE33" s="21">
        <f t="shared" si="18"/>
        <v>1131</v>
      </c>
      <c r="AF33" s="21">
        <f>AVAILABILITY!R31</f>
        <v>1131</v>
      </c>
      <c r="AG33" s="21">
        <f t="shared" si="24"/>
        <v>1131</v>
      </c>
      <c r="AH33" s="21">
        <f>AVAILABILITY!S31</f>
        <v>1131</v>
      </c>
      <c r="AI33" s="21">
        <f t="shared" si="1"/>
        <v>1131</v>
      </c>
      <c r="AJ33" s="21">
        <f>AVAILABILITY!T31</f>
        <v>1131</v>
      </c>
      <c r="AK33" s="21">
        <v>1131</v>
      </c>
      <c r="AL33" s="21">
        <f>AVAILABILITY!U31</f>
        <v>1131</v>
      </c>
      <c r="AM33" s="21">
        <v>1131</v>
      </c>
      <c r="AN33" s="21">
        <f>AVAILABILITY!V31</f>
        <v>1131</v>
      </c>
      <c r="AO33" s="21">
        <v>1131</v>
      </c>
      <c r="AP33" s="21">
        <f>AVAILABILITY!W31</f>
        <v>1131</v>
      </c>
      <c r="AQ33" s="21">
        <v>1131</v>
      </c>
      <c r="AR33" s="21">
        <f>AVAILABILITY!X31</f>
        <v>1131</v>
      </c>
      <c r="AS33" s="21">
        <v>1131</v>
      </c>
      <c r="AT33" s="21">
        <f>AVAILABILITY!Y31</f>
        <v>1131</v>
      </c>
      <c r="AU33" s="21">
        <v>1131</v>
      </c>
      <c r="AV33" s="21">
        <f>AVAILABILITY!Z31</f>
        <v>1131</v>
      </c>
      <c r="AW33" s="21">
        <v>1131</v>
      </c>
      <c r="AX33" s="21">
        <f>AVAILABILITY!AA31</f>
        <v>1131</v>
      </c>
      <c r="AY33" s="21">
        <f t="shared" si="2"/>
        <v>1131</v>
      </c>
      <c r="AZ33" s="21">
        <f>AVAILABILITY!AB31</f>
        <v>1131</v>
      </c>
      <c r="BA33" s="21">
        <f t="shared" si="3"/>
        <v>1131</v>
      </c>
      <c r="BB33" s="21">
        <f>AVAILABILITY!AC31</f>
        <v>1131</v>
      </c>
      <c r="BC33" s="21">
        <f t="shared" si="4"/>
        <v>1131</v>
      </c>
      <c r="BD33" s="21">
        <f>AVAILABILITY!AD31</f>
        <v>1131</v>
      </c>
      <c r="BE33" s="21">
        <v>1131</v>
      </c>
      <c r="BF33" s="21">
        <f>AVAILABILITY!AE31</f>
        <v>1131</v>
      </c>
      <c r="BG33" s="21">
        <v>1131</v>
      </c>
      <c r="BH33" s="21">
        <f>AVAILABILITY!AF31</f>
        <v>1131</v>
      </c>
      <c r="BI33" s="21">
        <v>1131</v>
      </c>
      <c r="BJ33" s="21">
        <f>AVAILABILITY!AG31</f>
        <v>1131</v>
      </c>
      <c r="BK33" s="21">
        <v>1131</v>
      </c>
      <c r="BL33" s="21">
        <f>AVAILABILITY!AH31</f>
        <v>0</v>
      </c>
      <c r="BM33" s="21">
        <f t="shared" si="5"/>
        <v>0</v>
      </c>
    </row>
    <row r="34" spans="1:65" ht="23.25" x14ac:dyDescent="0.35">
      <c r="A34" s="20">
        <v>30</v>
      </c>
      <c r="B34" s="22">
        <v>0.30208333333333331</v>
      </c>
      <c r="C34" s="22">
        <v>0.3125</v>
      </c>
      <c r="D34" s="21">
        <f>AVAILABILITY!D32</f>
        <v>1131</v>
      </c>
      <c r="E34" s="21">
        <f t="shared" ref="E34:E69" si="25">D34</f>
        <v>1131</v>
      </c>
      <c r="F34" s="21">
        <f>AVAILABILITY!E32</f>
        <v>1131</v>
      </c>
      <c r="G34" s="21">
        <f t="shared" si="11"/>
        <v>1131</v>
      </c>
      <c r="H34" s="21">
        <f>AVAILABILITY!F32</f>
        <v>1131</v>
      </c>
      <c r="I34" s="21">
        <f t="shared" si="21"/>
        <v>1131</v>
      </c>
      <c r="J34" s="21">
        <f>AVAILABILITY!G32</f>
        <v>1131</v>
      </c>
      <c r="K34" s="21">
        <v>808</v>
      </c>
      <c r="L34" s="21">
        <f>AVAILABILITY!H32</f>
        <v>1131</v>
      </c>
      <c r="M34" s="21">
        <v>808</v>
      </c>
      <c r="N34" s="21">
        <f>AVAILABILITY!I32</f>
        <v>1131</v>
      </c>
      <c r="O34" s="21">
        <v>950</v>
      </c>
      <c r="P34" s="21">
        <f>AVAILABILITY!J32</f>
        <v>1131</v>
      </c>
      <c r="Q34" s="21">
        <f t="shared" ref="Q34:Q50" si="26">P34</f>
        <v>1131</v>
      </c>
      <c r="R34" s="21">
        <f>AVAILABILITY!K32</f>
        <v>1131</v>
      </c>
      <c r="S34" s="21">
        <f t="shared" si="15"/>
        <v>1131</v>
      </c>
      <c r="T34" s="21">
        <f>AVAILABILITY!L32</f>
        <v>1131</v>
      </c>
      <c r="U34" s="21">
        <f t="shared" si="0"/>
        <v>1131</v>
      </c>
      <c r="V34" s="21">
        <f>AVAILABILITY!M32</f>
        <v>1131</v>
      </c>
      <c r="W34" s="21">
        <f t="shared" si="23"/>
        <v>1131</v>
      </c>
      <c r="X34" s="21">
        <f>AVAILABILITY!N32</f>
        <v>1131</v>
      </c>
      <c r="Y34" s="21">
        <f t="shared" si="19"/>
        <v>1131</v>
      </c>
      <c r="Z34" s="21">
        <f>AVAILABILITY!O32</f>
        <v>1131</v>
      </c>
      <c r="AA34" s="21">
        <f t="shared" si="16"/>
        <v>1131</v>
      </c>
      <c r="AB34" s="21">
        <f>AVAILABILITY!P32</f>
        <v>1131</v>
      </c>
      <c r="AC34" s="21">
        <f t="shared" si="20"/>
        <v>1131</v>
      </c>
      <c r="AD34" s="21">
        <f>AVAILABILITY!Q32</f>
        <v>1131</v>
      </c>
      <c r="AE34" s="21">
        <f t="shared" si="18"/>
        <v>1131</v>
      </c>
      <c r="AF34" s="21">
        <f>AVAILABILITY!R32</f>
        <v>1131</v>
      </c>
      <c r="AG34" s="21">
        <f t="shared" si="24"/>
        <v>1131</v>
      </c>
      <c r="AH34" s="21">
        <f>AVAILABILITY!S32</f>
        <v>1131</v>
      </c>
      <c r="AI34" s="21">
        <f t="shared" si="1"/>
        <v>1131</v>
      </c>
      <c r="AJ34" s="21">
        <f>AVAILABILITY!T32</f>
        <v>1131</v>
      </c>
      <c r="AK34" s="21">
        <v>1131</v>
      </c>
      <c r="AL34" s="21">
        <f>AVAILABILITY!U32</f>
        <v>1131</v>
      </c>
      <c r="AM34" s="21">
        <v>1131</v>
      </c>
      <c r="AN34" s="21">
        <f>AVAILABILITY!V32</f>
        <v>1131</v>
      </c>
      <c r="AO34" s="21">
        <v>1131</v>
      </c>
      <c r="AP34" s="21">
        <f>AVAILABILITY!W32</f>
        <v>1131</v>
      </c>
      <c r="AQ34" s="21">
        <v>1131</v>
      </c>
      <c r="AR34" s="21">
        <f>AVAILABILITY!X32</f>
        <v>1131</v>
      </c>
      <c r="AS34" s="21">
        <v>1131</v>
      </c>
      <c r="AT34" s="21">
        <f>AVAILABILITY!Y32</f>
        <v>1131</v>
      </c>
      <c r="AU34" s="21">
        <v>1131</v>
      </c>
      <c r="AV34" s="21">
        <f>AVAILABILITY!Z32</f>
        <v>1131</v>
      </c>
      <c r="AW34" s="21">
        <v>1131</v>
      </c>
      <c r="AX34" s="21">
        <f>AVAILABILITY!AA32</f>
        <v>1131</v>
      </c>
      <c r="AY34" s="21">
        <f t="shared" si="2"/>
        <v>1131</v>
      </c>
      <c r="AZ34" s="21">
        <f>AVAILABILITY!AB32</f>
        <v>1131</v>
      </c>
      <c r="BA34" s="21">
        <f t="shared" si="3"/>
        <v>1131</v>
      </c>
      <c r="BB34" s="21">
        <f>AVAILABILITY!AC32</f>
        <v>1131</v>
      </c>
      <c r="BC34" s="21">
        <f t="shared" si="4"/>
        <v>1131</v>
      </c>
      <c r="BD34" s="21">
        <f>AVAILABILITY!AD32</f>
        <v>1131</v>
      </c>
      <c r="BE34" s="21">
        <v>1131</v>
      </c>
      <c r="BF34" s="21">
        <f>AVAILABILITY!AE32</f>
        <v>1131</v>
      </c>
      <c r="BG34" s="21">
        <v>1131</v>
      </c>
      <c r="BH34" s="21">
        <f>AVAILABILITY!AF32</f>
        <v>1131</v>
      </c>
      <c r="BI34" s="21">
        <v>1131</v>
      </c>
      <c r="BJ34" s="21">
        <f>AVAILABILITY!AG32</f>
        <v>1131</v>
      </c>
      <c r="BK34" s="21">
        <v>1131</v>
      </c>
      <c r="BL34" s="21">
        <f>AVAILABILITY!AH32</f>
        <v>0</v>
      </c>
      <c r="BM34" s="21">
        <f t="shared" si="5"/>
        <v>0</v>
      </c>
    </row>
    <row r="35" spans="1:65" ht="23.25" x14ac:dyDescent="0.35">
      <c r="A35" s="20">
        <v>31</v>
      </c>
      <c r="B35" s="22">
        <v>0.3125</v>
      </c>
      <c r="C35" s="22">
        <v>0.32291666666666669</v>
      </c>
      <c r="D35" s="21">
        <f>AVAILABILITY!D33</f>
        <v>1131</v>
      </c>
      <c r="E35" s="21">
        <f t="shared" si="25"/>
        <v>1131</v>
      </c>
      <c r="F35" s="21">
        <f>AVAILABILITY!E33</f>
        <v>1131</v>
      </c>
      <c r="G35" s="21">
        <f t="shared" si="11"/>
        <v>1131</v>
      </c>
      <c r="H35" s="21">
        <f>AVAILABILITY!F33</f>
        <v>1131</v>
      </c>
      <c r="I35" s="21">
        <f t="shared" si="21"/>
        <v>1131</v>
      </c>
      <c r="J35" s="21">
        <f>AVAILABILITY!G33</f>
        <v>1131</v>
      </c>
      <c r="K35" s="21">
        <v>808</v>
      </c>
      <c r="L35" s="21">
        <f>AVAILABILITY!H33</f>
        <v>1131</v>
      </c>
      <c r="M35" s="21">
        <v>808</v>
      </c>
      <c r="N35" s="21">
        <f>AVAILABILITY!I33</f>
        <v>1131</v>
      </c>
      <c r="O35" s="21">
        <v>950</v>
      </c>
      <c r="P35" s="21">
        <f>AVAILABILITY!J33</f>
        <v>1131</v>
      </c>
      <c r="Q35" s="21">
        <f t="shared" si="26"/>
        <v>1131</v>
      </c>
      <c r="R35" s="21">
        <f>AVAILABILITY!K33</f>
        <v>1131</v>
      </c>
      <c r="S35" s="21">
        <f t="shared" si="15"/>
        <v>1131</v>
      </c>
      <c r="T35" s="21">
        <f>AVAILABILITY!L33</f>
        <v>1131</v>
      </c>
      <c r="U35" s="21">
        <f t="shared" si="0"/>
        <v>1131</v>
      </c>
      <c r="V35" s="21">
        <f>AVAILABILITY!M33</f>
        <v>1131</v>
      </c>
      <c r="W35" s="21">
        <f t="shared" si="23"/>
        <v>1131</v>
      </c>
      <c r="X35" s="21">
        <f>AVAILABILITY!N33</f>
        <v>1131</v>
      </c>
      <c r="Y35" s="21">
        <f t="shared" si="19"/>
        <v>1131</v>
      </c>
      <c r="Z35" s="21">
        <f>AVAILABILITY!O33</f>
        <v>1131</v>
      </c>
      <c r="AA35" s="21">
        <f t="shared" si="16"/>
        <v>1131</v>
      </c>
      <c r="AB35" s="21">
        <f>AVAILABILITY!P33</f>
        <v>1131</v>
      </c>
      <c r="AC35" s="21">
        <f t="shared" si="20"/>
        <v>1131</v>
      </c>
      <c r="AD35" s="21">
        <f>AVAILABILITY!Q33</f>
        <v>1131</v>
      </c>
      <c r="AE35" s="21">
        <f t="shared" si="18"/>
        <v>1131</v>
      </c>
      <c r="AF35" s="21">
        <f>AVAILABILITY!R33</f>
        <v>1131</v>
      </c>
      <c r="AG35" s="21">
        <f t="shared" si="24"/>
        <v>1131</v>
      </c>
      <c r="AH35" s="21">
        <f>AVAILABILITY!S33</f>
        <v>1131</v>
      </c>
      <c r="AI35" s="21">
        <f t="shared" si="1"/>
        <v>1131</v>
      </c>
      <c r="AJ35" s="21">
        <f>AVAILABILITY!T33</f>
        <v>1131</v>
      </c>
      <c r="AK35" s="21">
        <v>1131</v>
      </c>
      <c r="AL35" s="21">
        <f>AVAILABILITY!U33</f>
        <v>1131</v>
      </c>
      <c r="AM35" s="21">
        <v>1131</v>
      </c>
      <c r="AN35" s="21">
        <f>AVAILABILITY!V33</f>
        <v>1131</v>
      </c>
      <c r="AO35" s="21">
        <v>1131</v>
      </c>
      <c r="AP35" s="21">
        <f>AVAILABILITY!W33</f>
        <v>1131</v>
      </c>
      <c r="AQ35" s="21">
        <v>1131</v>
      </c>
      <c r="AR35" s="21">
        <f>AVAILABILITY!X33</f>
        <v>1131</v>
      </c>
      <c r="AS35" s="21">
        <v>1131</v>
      </c>
      <c r="AT35" s="21">
        <f>AVAILABILITY!Y33</f>
        <v>1131</v>
      </c>
      <c r="AU35" s="21">
        <v>1131</v>
      </c>
      <c r="AV35" s="21">
        <f>AVAILABILITY!Z33</f>
        <v>1131</v>
      </c>
      <c r="AW35" s="21">
        <v>1131</v>
      </c>
      <c r="AX35" s="21">
        <f>AVAILABILITY!AA33</f>
        <v>1131</v>
      </c>
      <c r="AY35" s="21">
        <f t="shared" si="2"/>
        <v>1131</v>
      </c>
      <c r="AZ35" s="21">
        <f>AVAILABILITY!AB33</f>
        <v>1131</v>
      </c>
      <c r="BA35" s="21">
        <f t="shared" si="3"/>
        <v>1131</v>
      </c>
      <c r="BB35" s="21">
        <f>AVAILABILITY!AC33</f>
        <v>1131</v>
      </c>
      <c r="BC35" s="21">
        <f t="shared" si="4"/>
        <v>1131</v>
      </c>
      <c r="BD35" s="21">
        <f>AVAILABILITY!AD33</f>
        <v>1131</v>
      </c>
      <c r="BE35" s="21">
        <v>1131</v>
      </c>
      <c r="BF35" s="21">
        <f>AVAILABILITY!AE33</f>
        <v>1131</v>
      </c>
      <c r="BG35" s="21">
        <v>1131</v>
      </c>
      <c r="BH35" s="21">
        <f>AVAILABILITY!AF33</f>
        <v>1131</v>
      </c>
      <c r="BI35" s="21">
        <v>1131</v>
      </c>
      <c r="BJ35" s="21">
        <f>AVAILABILITY!AG33</f>
        <v>1131</v>
      </c>
      <c r="BK35" s="21">
        <v>1131</v>
      </c>
      <c r="BL35" s="21">
        <f>AVAILABILITY!AH33</f>
        <v>0</v>
      </c>
      <c r="BM35" s="21">
        <f t="shared" si="5"/>
        <v>0</v>
      </c>
    </row>
    <row r="36" spans="1:65" ht="23.25" x14ac:dyDescent="0.35">
      <c r="A36" s="20">
        <v>32</v>
      </c>
      <c r="B36" s="22">
        <v>0.32291666666666669</v>
      </c>
      <c r="C36" s="22">
        <v>0.33333333333333331</v>
      </c>
      <c r="D36" s="21">
        <f>AVAILABILITY!D34</f>
        <v>1131</v>
      </c>
      <c r="E36" s="21">
        <f t="shared" si="25"/>
        <v>1131</v>
      </c>
      <c r="F36" s="21">
        <f>AVAILABILITY!E34</f>
        <v>1131</v>
      </c>
      <c r="G36" s="21">
        <f t="shared" si="11"/>
        <v>1131</v>
      </c>
      <c r="H36" s="21">
        <f>AVAILABILITY!F34</f>
        <v>1131</v>
      </c>
      <c r="I36" s="21">
        <f t="shared" si="21"/>
        <v>1131</v>
      </c>
      <c r="J36" s="21">
        <f>AVAILABILITY!G34</f>
        <v>1131</v>
      </c>
      <c r="K36" s="21">
        <v>808</v>
      </c>
      <c r="L36" s="21">
        <f>AVAILABILITY!H34</f>
        <v>1131</v>
      </c>
      <c r="M36" s="21">
        <v>808</v>
      </c>
      <c r="N36" s="21">
        <f>AVAILABILITY!I34</f>
        <v>1131</v>
      </c>
      <c r="O36" s="21">
        <v>950</v>
      </c>
      <c r="P36" s="21">
        <f>AVAILABILITY!J34</f>
        <v>1131</v>
      </c>
      <c r="Q36" s="21">
        <f t="shared" si="26"/>
        <v>1131</v>
      </c>
      <c r="R36" s="21">
        <f>AVAILABILITY!K34</f>
        <v>1131</v>
      </c>
      <c r="S36" s="21">
        <f t="shared" si="15"/>
        <v>1131</v>
      </c>
      <c r="T36" s="21">
        <f>AVAILABILITY!L34</f>
        <v>1131</v>
      </c>
      <c r="U36" s="21">
        <f t="shared" si="0"/>
        <v>1131</v>
      </c>
      <c r="V36" s="21">
        <f>AVAILABILITY!M34</f>
        <v>1131</v>
      </c>
      <c r="W36" s="21">
        <f t="shared" si="23"/>
        <v>1131</v>
      </c>
      <c r="X36" s="21">
        <f>AVAILABILITY!N34</f>
        <v>1131</v>
      </c>
      <c r="Y36" s="21">
        <f t="shared" si="19"/>
        <v>1131</v>
      </c>
      <c r="Z36" s="21">
        <f>AVAILABILITY!O34</f>
        <v>1131</v>
      </c>
      <c r="AA36" s="21">
        <f t="shared" si="16"/>
        <v>1131</v>
      </c>
      <c r="AB36" s="21">
        <f>AVAILABILITY!P34</f>
        <v>1131</v>
      </c>
      <c r="AC36" s="21">
        <f t="shared" si="20"/>
        <v>1131</v>
      </c>
      <c r="AD36" s="21">
        <f>AVAILABILITY!Q34</f>
        <v>1131</v>
      </c>
      <c r="AE36" s="21">
        <f t="shared" si="18"/>
        <v>1131</v>
      </c>
      <c r="AF36" s="21">
        <f>AVAILABILITY!R34</f>
        <v>1131</v>
      </c>
      <c r="AG36" s="21">
        <f t="shared" si="24"/>
        <v>1131</v>
      </c>
      <c r="AH36" s="21">
        <f>AVAILABILITY!S34</f>
        <v>1131</v>
      </c>
      <c r="AI36" s="21">
        <f t="shared" si="1"/>
        <v>1131</v>
      </c>
      <c r="AJ36" s="21">
        <f>AVAILABILITY!T34</f>
        <v>1131</v>
      </c>
      <c r="AK36" s="21">
        <v>1131</v>
      </c>
      <c r="AL36" s="21">
        <f>AVAILABILITY!U34</f>
        <v>1131</v>
      </c>
      <c r="AM36" s="21">
        <v>1131</v>
      </c>
      <c r="AN36" s="21">
        <f>AVAILABILITY!V34</f>
        <v>1131</v>
      </c>
      <c r="AO36" s="21">
        <v>1131</v>
      </c>
      <c r="AP36" s="21">
        <f>AVAILABILITY!W34</f>
        <v>1131</v>
      </c>
      <c r="AQ36" s="21">
        <v>1131</v>
      </c>
      <c r="AR36" s="21">
        <f>AVAILABILITY!X34</f>
        <v>1131</v>
      </c>
      <c r="AS36" s="21">
        <v>1131</v>
      </c>
      <c r="AT36" s="21">
        <f>AVAILABILITY!Y34</f>
        <v>1131</v>
      </c>
      <c r="AU36" s="21">
        <v>1131</v>
      </c>
      <c r="AV36" s="21">
        <f>AVAILABILITY!Z34</f>
        <v>1131</v>
      </c>
      <c r="AW36" s="21">
        <v>1131</v>
      </c>
      <c r="AX36" s="21">
        <f>AVAILABILITY!AA34</f>
        <v>1131</v>
      </c>
      <c r="AY36" s="21">
        <f t="shared" si="2"/>
        <v>1131</v>
      </c>
      <c r="AZ36" s="21">
        <f>AVAILABILITY!AB34</f>
        <v>1131</v>
      </c>
      <c r="BA36" s="21">
        <f t="shared" si="3"/>
        <v>1131</v>
      </c>
      <c r="BB36" s="21">
        <f>AVAILABILITY!AC34</f>
        <v>1131</v>
      </c>
      <c r="BC36" s="21">
        <f t="shared" si="4"/>
        <v>1131</v>
      </c>
      <c r="BD36" s="21">
        <f>AVAILABILITY!AD34</f>
        <v>1131</v>
      </c>
      <c r="BE36" s="21">
        <v>1131</v>
      </c>
      <c r="BF36" s="21">
        <f>AVAILABILITY!AE34</f>
        <v>1131</v>
      </c>
      <c r="BG36" s="21">
        <v>1131</v>
      </c>
      <c r="BH36" s="21">
        <f>AVAILABILITY!AF34</f>
        <v>1131</v>
      </c>
      <c r="BI36" s="21">
        <v>1131</v>
      </c>
      <c r="BJ36" s="21">
        <f>AVAILABILITY!AG34</f>
        <v>1131</v>
      </c>
      <c r="BK36" s="21">
        <v>1131</v>
      </c>
      <c r="BL36" s="21">
        <f>AVAILABILITY!AH34</f>
        <v>0</v>
      </c>
      <c r="BM36" s="21">
        <f t="shared" si="5"/>
        <v>0</v>
      </c>
    </row>
    <row r="37" spans="1:65" ht="23.25" x14ac:dyDescent="0.35">
      <c r="A37" s="20">
        <v>33</v>
      </c>
      <c r="B37" s="22">
        <v>0.33333333333333331</v>
      </c>
      <c r="C37" s="22">
        <v>0.34375</v>
      </c>
      <c r="D37" s="21">
        <f>AVAILABILITY!D35</f>
        <v>1131</v>
      </c>
      <c r="E37" s="21">
        <f t="shared" si="25"/>
        <v>1131</v>
      </c>
      <c r="F37" s="21">
        <f>AVAILABILITY!E35</f>
        <v>1131</v>
      </c>
      <c r="G37" s="21">
        <f t="shared" si="11"/>
        <v>1131</v>
      </c>
      <c r="H37" s="21">
        <f>AVAILABILITY!F35</f>
        <v>1131</v>
      </c>
      <c r="I37" s="21">
        <f t="shared" si="21"/>
        <v>1131</v>
      </c>
      <c r="J37" s="21">
        <f>AVAILABILITY!G35</f>
        <v>1131</v>
      </c>
      <c r="K37" s="21">
        <v>808</v>
      </c>
      <c r="L37" s="21">
        <f>AVAILABILITY!H35</f>
        <v>1131</v>
      </c>
      <c r="M37" s="21">
        <v>808</v>
      </c>
      <c r="N37" s="21">
        <f>AVAILABILITY!I35</f>
        <v>1131</v>
      </c>
      <c r="O37" s="21">
        <v>950</v>
      </c>
      <c r="P37" s="21">
        <f>AVAILABILITY!J35</f>
        <v>1131</v>
      </c>
      <c r="Q37" s="21">
        <f t="shared" si="26"/>
        <v>1131</v>
      </c>
      <c r="R37" s="21">
        <f>AVAILABILITY!K35</f>
        <v>1131</v>
      </c>
      <c r="S37" s="21">
        <f t="shared" si="15"/>
        <v>1131</v>
      </c>
      <c r="T37" s="21">
        <f>AVAILABILITY!L35</f>
        <v>1131</v>
      </c>
      <c r="U37" s="21">
        <f t="shared" si="0"/>
        <v>1131</v>
      </c>
      <c r="V37" s="21">
        <f>AVAILABILITY!M35</f>
        <v>1131</v>
      </c>
      <c r="W37" s="21">
        <f t="shared" si="23"/>
        <v>1131</v>
      </c>
      <c r="X37" s="21">
        <f>AVAILABILITY!N35</f>
        <v>1131</v>
      </c>
      <c r="Y37" s="21">
        <f t="shared" si="19"/>
        <v>1131</v>
      </c>
      <c r="Z37" s="21">
        <f>AVAILABILITY!O35</f>
        <v>1131</v>
      </c>
      <c r="AA37" s="21">
        <f t="shared" si="16"/>
        <v>1131</v>
      </c>
      <c r="AB37" s="21">
        <f>AVAILABILITY!P35</f>
        <v>1131</v>
      </c>
      <c r="AC37" s="21">
        <f t="shared" si="20"/>
        <v>1131</v>
      </c>
      <c r="AD37" s="21">
        <f>AVAILABILITY!Q35</f>
        <v>1131</v>
      </c>
      <c r="AE37" s="21">
        <f t="shared" si="18"/>
        <v>1131</v>
      </c>
      <c r="AF37" s="21">
        <f>AVAILABILITY!R35</f>
        <v>1131</v>
      </c>
      <c r="AG37" s="21">
        <f t="shared" si="24"/>
        <v>1131</v>
      </c>
      <c r="AH37" s="21">
        <f>AVAILABILITY!S35</f>
        <v>1131</v>
      </c>
      <c r="AI37" s="21">
        <f t="shared" si="1"/>
        <v>1131</v>
      </c>
      <c r="AJ37" s="21">
        <f>AVAILABILITY!T35</f>
        <v>1131</v>
      </c>
      <c r="AK37" s="21">
        <v>1131</v>
      </c>
      <c r="AL37" s="21">
        <f>AVAILABILITY!U35</f>
        <v>1131</v>
      </c>
      <c r="AM37" s="21">
        <v>1131</v>
      </c>
      <c r="AN37" s="21">
        <f>AVAILABILITY!V35</f>
        <v>1131</v>
      </c>
      <c r="AO37" s="21">
        <v>1131</v>
      </c>
      <c r="AP37" s="21">
        <f>AVAILABILITY!W35</f>
        <v>1131</v>
      </c>
      <c r="AQ37" s="21">
        <v>1131</v>
      </c>
      <c r="AR37" s="21">
        <f>AVAILABILITY!X35</f>
        <v>1131</v>
      </c>
      <c r="AS37" s="21">
        <v>1131</v>
      </c>
      <c r="AT37" s="21">
        <f>AVAILABILITY!Y35</f>
        <v>1131</v>
      </c>
      <c r="AU37" s="21">
        <v>1131</v>
      </c>
      <c r="AV37" s="21">
        <f>AVAILABILITY!Z35</f>
        <v>1131</v>
      </c>
      <c r="AW37" s="21">
        <v>1131</v>
      </c>
      <c r="AX37" s="21">
        <f>AVAILABILITY!AA35</f>
        <v>1131</v>
      </c>
      <c r="AY37" s="21">
        <f t="shared" si="2"/>
        <v>1131</v>
      </c>
      <c r="AZ37" s="21">
        <f>AVAILABILITY!AB35</f>
        <v>1131</v>
      </c>
      <c r="BA37" s="21">
        <f t="shared" si="3"/>
        <v>1131</v>
      </c>
      <c r="BB37" s="21">
        <f>AVAILABILITY!AC35</f>
        <v>1131</v>
      </c>
      <c r="BC37" s="21">
        <f t="shared" si="4"/>
        <v>1131</v>
      </c>
      <c r="BD37" s="21">
        <f>AVAILABILITY!AD35</f>
        <v>1131</v>
      </c>
      <c r="BE37" s="21">
        <v>1131</v>
      </c>
      <c r="BF37" s="21">
        <f>AVAILABILITY!AE35</f>
        <v>1131</v>
      </c>
      <c r="BG37" s="21">
        <v>1131</v>
      </c>
      <c r="BH37" s="21">
        <f>AVAILABILITY!AF35</f>
        <v>1131</v>
      </c>
      <c r="BI37" s="21">
        <v>1131</v>
      </c>
      <c r="BJ37" s="21">
        <f>AVAILABILITY!AG35</f>
        <v>1131</v>
      </c>
      <c r="BK37" s="21">
        <v>1131</v>
      </c>
      <c r="BL37" s="21">
        <f>AVAILABILITY!AH35</f>
        <v>0</v>
      </c>
      <c r="BM37" s="21">
        <f t="shared" si="5"/>
        <v>0</v>
      </c>
    </row>
    <row r="38" spans="1:65" ht="23.25" x14ac:dyDescent="0.35">
      <c r="A38" s="20">
        <v>34</v>
      </c>
      <c r="B38" s="22">
        <v>0.34375</v>
      </c>
      <c r="C38" s="22">
        <v>0.35416666666666669</v>
      </c>
      <c r="D38" s="21">
        <f>AVAILABILITY!D36</f>
        <v>1131</v>
      </c>
      <c r="E38" s="21">
        <f t="shared" si="25"/>
        <v>1131</v>
      </c>
      <c r="F38" s="21">
        <f>AVAILABILITY!E36</f>
        <v>1131</v>
      </c>
      <c r="G38" s="21">
        <f t="shared" si="11"/>
        <v>1131</v>
      </c>
      <c r="H38" s="21">
        <f>AVAILABILITY!F36</f>
        <v>1131</v>
      </c>
      <c r="I38" s="21">
        <f t="shared" si="21"/>
        <v>1131</v>
      </c>
      <c r="J38" s="21">
        <f>AVAILABILITY!G36</f>
        <v>1131</v>
      </c>
      <c r="K38" s="21">
        <v>808</v>
      </c>
      <c r="L38" s="21">
        <f>AVAILABILITY!H36</f>
        <v>1131</v>
      </c>
      <c r="M38" s="21">
        <v>808</v>
      </c>
      <c r="N38" s="21">
        <f>AVAILABILITY!I36</f>
        <v>1131</v>
      </c>
      <c r="O38" s="21">
        <v>950</v>
      </c>
      <c r="P38" s="21">
        <f>AVAILABILITY!J36</f>
        <v>1131</v>
      </c>
      <c r="Q38" s="21">
        <f t="shared" si="26"/>
        <v>1131</v>
      </c>
      <c r="R38" s="21">
        <f>AVAILABILITY!K36</f>
        <v>1131</v>
      </c>
      <c r="S38" s="21">
        <f t="shared" si="15"/>
        <v>1131</v>
      </c>
      <c r="T38" s="21">
        <f>AVAILABILITY!L36</f>
        <v>1131</v>
      </c>
      <c r="U38" s="21">
        <f t="shared" si="0"/>
        <v>1131</v>
      </c>
      <c r="V38" s="21">
        <f>AVAILABILITY!M36</f>
        <v>1131</v>
      </c>
      <c r="W38" s="21">
        <f t="shared" si="23"/>
        <v>1131</v>
      </c>
      <c r="X38" s="21">
        <f>AVAILABILITY!N36</f>
        <v>1131</v>
      </c>
      <c r="Y38" s="21">
        <f t="shared" si="19"/>
        <v>1131</v>
      </c>
      <c r="Z38" s="21">
        <f>AVAILABILITY!O36</f>
        <v>1131</v>
      </c>
      <c r="AA38" s="21">
        <f t="shared" si="16"/>
        <v>1131</v>
      </c>
      <c r="AB38" s="21">
        <f>AVAILABILITY!P36</f>
        <v>1131</v>
      </c>
      <c r="AC38" s="21">
        <f t="shared" si="20"/>
        <v>1131</v>
      </c>
      <c r="AD38" s="21">
        <f>AVAILABILITY!Q36</f>
        <v>1131</v>
      </c>
      <c r="AE38" s="21">
        <f t="shared" si="18"/>
        <v>1131</v>
      </c>
      <c r="AF38" s="21">
        <f>AVAILABILITY!R36</f>
        <v>1131</v>
      </c>
      <c r="AG38" s="21">
        <f t="shared" si="24"/>
        <v>1131</v>
      </c>
      <c r="AH38" s="21">
        <f>AVAILABILITY!S36</f>
        <v>1131</v>
      </c>
      <c r="AI38" s="21">
        <f t="shared" si="1"/>
        <v>1131</v>
      </c>
      <c r="AJ38" s="21">
        <f>AVAILABILITY!T36</f>
        <v>1131</v>
      </c>
      <c r="AK38" s="21">
        <v>1131</v>
      </c>
      <c r="AL38" s="21">
        <f>AVAILABILITY!U36</f>
        <v>1131</v>
      </c>
      <c r="AM38" s="21">
        <v>1131</v>
      </c>
      <c r="AN38" s="21">
        <f>AVAILABILITY!V36</f>
        <v>1131</v>
      </c>
      <c r="AO38" s="21">
        <v>1131</v>
      </c>
      <c r="AP38" s="21">
        <f>AVAILABILITY!W36</f>
        <v>1131</v>
      </c>
      <c r="AQ38" s="21">
        <v>1131</v>
      </c>
      <c r="AR38" s="21">
        <f>AVAILABILITY!X36</f>
        <v>1131</v>
      </c>
      <c r="AS38" s="21">
        <v>1131</v>
      </c>
      <c r="AT38" s="21">
        <f>AVAILABILITY!Y36</f>
        <v>1131</v>
      </c>
      <c r="AU38" s="21">
        <v>1131</v>
      </c>
      <c r="AV38" s="21">
        <f>AVAILABILITY!Z36</f>
        <v>1131</v>
      </c>
      <c r="AW38" s="21">
        <v>1131</v>
      </c>
      <c r="AX38" s="21">
        <f>AVAILABILITY!AA36</f>
        <v>1131</v>
      </c>
      <c r="AY38" s="21">
        <f t="shared" si="2"/>
        <v>1131</v>
      </c>
      <c r="AZ38" s="21">
        <f>AVAILABILITY!AB36</f>
        <v>1131</v>
      </c>
      <c r="BA38" s="21">
        <f t="shared" si="3"/>
        <v>1131</v>
      </c>
      <c r="BB38" s="21">
        <f>AVAILABILITY!AC36</f>
        <v>1131</v>
      </c>
      <c r="BC38" s="21">
        <f t="shared" si="4"/>
        <v>1131</v>
      </c>
      <c r="BD38" s="21">
        <f>AVAILABILITY!AD36</f>
        <v>1131</v>
      </c>
      <c r="BE38" s="21">
        <v>1131</v>
      </c>
      <c r="BF38" s="21">
        <f>AVAILABILITY!AE36</f>
        <v>1131</v>
      </c>
      <c r="BG38" s="21">
        <v>1131</v>
      </c>
      <c r="BH38" s="21">
        <f>AVAILABILITY!AF36</f>
        <v>1131</v>
      </c>
      <c r="BI38" s="21">
        <v>1131</v>
      </c>
      <c r="BJ38" s="21">
        <f>AVAILABILITY!AG36</f>
        <v>1131</v>
      </c>
      <c r="BK38" s="21">
        <v>1131</v>
      </c>
      <c r="BL38" s="21">
        <f>AVAILABILITY!AH36</f>
        <v>0</v>
      </c>
      <c r="BM38" s="21">
        <f t="shared" si="5"/>
        <v>0</v>
      </c>
    </row>
    <row r="39" spans="1:65" ht="23.25" x14ac:dyDescent="0.35">
      <c r="A39" s="20">
        <v>35</v>
      </c>
      <c r="B39" s="22">
        <v>0.35416666666666669</v>
      </c>
      <c r="C39" s="22">
        <v>0.36458333333333331</v>
      </c>
      <c r="D39" s="21">
        <f>AVAILABILITY!D37</f>
        <v>1131</v>
      </c>
      <c r="E39" s="21">
        <f t="shared" si="25"/>
        <v>1131</v>
      </c>
      <c r="F39" s="21">
        <f>AVAILABILITY!E37</f>
        <v>1131</v>
      </c>
      <c r="G39" s="21">
        <f t="shared" si="11"/>
        <v>1131</v>
      </c>
      <c r="H39" s="21">
        <f>AVAILABILITY!F37</f>
        <v>1131</v>
      </c>
      <c r="I39" s="21">
        <f t="shared" si="21"/>
        <v>1131</v>
      </c>
      <c r="J39" s="21">
        <f>AVAILABILITY!G37</f>
        <v>1131</v>
      </c>
      <c r="K39" s="21">
        <v>808</v>
      </c>
      <c r="L39" s="21">
        <f>AVAILABILITY!H37</f>
        <v>1131</v>
      </c>
      <c r="M39" s="21">
        <v>808</v>
      </c>
      <c r="N39" s="21">
        <f>AVAILABILITY!I37</f>
        <v>1131</v>
      </c>
      <c r="O39" s="21">
        <v>950</v>
      </c>
      <c r="P39" s="21">
        <f>AVAILABILITY!J37</f>
        <v>1131</v>
      </c>
      <c r="Q39" s="21">
        <f t="shared" si="26"/>
        <v>1131</v>
      </c>
      <c r="R39" s="21">
        <f>AVAILABILITY!K37</f>
        <v>1131</v>
      </c>
      <c r="S39" s="21">
        <f t="shared" si="15"/>
        <v>1131</v>
      </c>
      <c r="T39" s="21">
        <f>AVAILABILITY!L37</f>
        <v>1131</v>
      </c>
      <c r="U39" s="21">
        <f t="shared" si="0"/>
        <v>1131</v>
      </c>
      <c r="V39" s="21">
        <f>AVAILABILITY!M37</f>
        <v>1131</v>
      </c>
      <c r="W39" s="21">
        <f t="shared" si="23"/>
        <v>1131</v>
      </c>
      <c r="X39" s="21">
        <f>AVAILABILITY!N37</f>
        <v>1131</v>
      </c>
      <c r="Y39" s="21">
        <f t="shared" si="19"/>
        <v>1131</v>
      </c>
      <c r="Z39" s="21">
        <f>AVAILABILITY!O37</f>
        <v>1131</v>
      </c>
      <c r="AA39" s="21">
        <f t="shared" si="16"/>
        <v>1131</v>
      </c>
      <c r="AB39" s="21">
        <f>AVAILABILITY!P37</f>
        <v>1131</v>
      </c>
      <c r="AC39" s="21">
        <f t="shared" si="20"/>
        <v>1131</v>
      </c>
      <c r="AD39" s="21">
        <f>AVAILABILITY!Q37</f>
        <v>1131</v>
      </c>
      <c r="AE39" s="21">
        <f t="shared" si="18"/>
        <v>1131</v>
      </c>
      <c r="AF39" s="21">
        <f>AVAILABILITY!R37</f>
        <v>1131</v>
      </c>
      <c r="AG39" s="21">
        <f t="shared" si="24"/>
        <v>1131</v>
      </c>
      <c r="AH39" s="21">
        <f>AVAILABILITY!S37</f>
        <v>1131</v>
      </c>
      <c r="AI39" s="21">
        <f t="shared" si="1"/>
        <v>1131</v>
      </c>
      <c r="AJ39" s="21">
        <f>AVAILABILITY!T37</f>
        <v>1131</v>
      </c>
      <c r="AK39" s="21">
        <v>1131</v>
      </c>
      <c r="AL39" s="21">
        <f>AVAILABILITY!U37</f>
        <v>1131</v>
      </c>
      <c r="AM39" s="21">
        <v>1131</v>
      </c>
      <c r="AN39" s="21">
        <f>AVAILABILITY!V37</f>
        <v>1131</v>
      </c>
      <c r="AO39" s="21">
        <v>1131</v>
      </c>
      <c r="AP39" s="21">
        <f>AVAILABILITY!W37</f>
        <v>1131</v>
      </c>
      <c r="AQ39" s="21">
        <v>1131</v>
      </c>
      <c r="AR39" s="21">
        <f>AVAILABILITY!X37</f>
        <v>1131</v>
      </c>
      <c r="AS39" s="21">
        <v>1131</v>
      </c>
      <c r="AT39" s="21">
        <f>AVAILABILITY!Y37</f>
        <v>1131</v>
      </c>
      <c r="AU39" s="21">
        <v>1131</v>
      </c>
      <c r="AV39" s="21">
        <f>AVAILABILITY!Z37</f>
        <v>1131</v>
      </c>
      <c r="AW39" s="21">
        <v>1131</v>
      </c>
      <c r="AX39" s="21">
        <f>AVAILABILITY!AA37</f>
        <v>1131</v>
      </c>
      <c r="AY39" s="21">
        <f t="shared" si="2"/>
        <v>1131</v>
      </c>
      <c r="AZ39" s="21">
        <f>AVAILABILITY!AB37</f>
        <v>1131</v>
      </c>
      <c r="BA39" s="21">
        <f t="shared" si="3"/>
        <v>1131</v>
      </c>
      <c r="BB39" s="21">
        <f>AVAILABILITY!AC37</f>
        <v>1131</v>
      </c>
      <c r="BC39" s="21">
        <f t="shared" si="4"/>
        <v>1131</v>
      </c>
      <c r="BD39" s="21">
        <f>AVAILABILITY!AD37</f>
        <v>1131</v>
      </c>
      <c r="BE39" s="21">
        <v>1131</v>
      </c>
      <c r="BF39" s="21">
        <f>AVAILABILITY!AE37</f>
        <v>1131</v>
      </c>
      <c r="BG39" s="21">
        <v>1131</v>
      </c>
      <c r="BH39" s="21">
        <f>AVAILABILITY!AF37</f>
        <v>1131</v>
      </c>
      <c r="BI39" s="21">
        <v>1131</v>
      </c>
      <c r="BJ39" s="21">
        <f>AVAILABILITY!AG37</f>
        <v>1131</v>
      </c>
      <c r="BK39" s="21">
        <v>1131</v>
      </c>
      <c r="BL39" s="21">
        <f>AVAILABILITY!AH37</f>
        <v>0</v>
      </c>
      <c r="BM39" s="21">
        <f t="shared" si="5"/>
        <v>0</v>
      </c>
    </row>
    <row r="40" spans="1:65" ht="23.25" x14ac:dyDescent="0.35">
      <c r="A40" s="20">
        <v>36</v>
      </c>
      <c r="B40" s="22">
        <v>0.36458333333333331</v>
      </c>
      <c r="C40" s="22">
        <v>0.375</v>
      </c>
      <c r="D40" s="21">
        <f>AVAILABILITY!D38</f>
        <v>1131</v>
      </c>
      <c r="E40" s="21">
        <f t="shared" si="25"/>
        <v>1131</v>
      </c>
      <c r="F40" s="21">
        <f>AVAILABILITY!E38</f>
        <v>1131</v>
      </c>
      <c r="G40" s="21">
        <f t="shared" si="11"/>
        <v>1131</v>
      </c>
      <c r="H40" s="21">
        <f>AVAILABILITY!F38</f>
        <v>1131</v>
      </c>
      <c r="I40" s="21">
        <f t="shared" si="21"/>
        <v>1131</v>
      </c>
      <c r="J40" s="21">
        <f>AVAILABILITY!G38</f>
        <v>1131</v>
      </c>
      <c r="K40" s="21">
        <v>808</v>
      </c>
      <c r="L40" s="21">
        <f>AVAILABILITY!H38</f>
        <v>1131</v>
      </c>
      <c r="M40" s="21">
        <v>808</v>
      </c>
      <c r="N40" s="21">
        <f>AVAILABILITY!I38</f>
        <v>1131</v>
      </c>
      <c r="O40" s="21">
        <v>950</v>
      </c>
      <c r="P40" s="21">
        <f>AVAILABILITY!J38</f>
        <v>1131</v>
      </c>
      <c r="Q40" s="21">
        <f t="shared" si="26"/>
        <v>1131</v>
      </c>
      <c r="R40" s="21">
        <f>AVAILABILITY!K38</f>
        <v>1131</v>
      </c>
      <c r="S40" s="21">
        <f t="shared" si="15"/>
        <v>1131</v>
      </c>
      <c r="T40" s="21">
        <f>AVAILABILITY!L38</f>
        <v>1131</v>
      </c>
      <c r="U40" s="21">
        <f t="shared" si="0"/>
        <v>1131</v>
      </c>
      <c r="V40" s="21">
        <f>AVAILABILITY!M38</f>
        <v>1131</v>
      </c>
      <c r="W40" s="21">
        <f t="shared" si="23"/>
        <v>1131</v>
      </c>
      <c r="X40" s="21">
        <f>AVAILABILITY!N38</f>
        <v>1131</v>
      </c>
      <c r="Y40" s="21">
        <f t="shared" si="19"/>
        <v>1131</v>
      </c>
      <c r="Z40" s="21">
        <f>AVAILABILITY!O38</f>
        <v>1131</v>
      </c>
      <c r="AA40" s="21">
        <f t="shared" si="16"/>
        <v>1131</v>
      </c>
      <c r="AB40" s="21">
        <f>AVAILABILITY!P38</f>
        <v>1131</v>
      </c>
      <c r="AC40" s="21">
        <f t="shared" si="20"/>
        <v>1131</v>
      </c>
      <c r="AD40" s="21">
        <f>AVAILABILITY!Q38</f>
        <v>1131</v>
      </c>
      <c r="AE40" s="21">
        <f t="shared" si="18"/>
        <v>1131</v>
      </c>
      <c r="AF40" s="21">
        <f>AVAILABILITY!R38</f>
        <v>1131</v>
      </c>
      <c r="AG40" s="21">
        <f t="shared" si="24"/>
        <v>1131</v>
      </c>
      <c r="AH40" s="21">
        <f>AVAILABILITY!S38</f>
        <v>1131</v>
      </c>
      <c r="AI40" s="21">
        <f t="shared" si="1"/>
        <v>1131</v>
      </c>
      <c r="AJ40" s="21">
        <f>AVAILABILITY!T38</f>
        <v>1131</v>
      </c>
      <c r="AK40" s="21">
        <v>1131</v>
      </c>
      <c r="AL40" s="21">
        <f>AVAILABILITY!U38</f>
        <v>1131</v>
      </c>
      <c r="AM40" s="21">
        <v>1131</v>
      </c>
      <c r="AN40" s="21">
        <f>AVAILABILITY!V38</f>
        <v>1131</v>
      </c>
      <c r="AO40" s="21">
        <v>1131</v>
      </c>
      <c r="AP40" s="21">
        <f>AVAILABILITY!W38</f>
        <v>1131</v>
      </c>
      <c r="AQ40" s="21">
        <v>1131</v>
      </c>
      <c r="AR40" s="21">
        <f>AVAILABILITY!X38</f>
        <v>1131</v>
      </c>
      <c r="AS40" s="21">
        <v>1131</v>
      </c>
      <c r="AT40" s="21">
        <f>AVAILABILITY!Y38</f>
        <v>1131</v>
      </c>
      <c r="AU40" s="21">
        <v>1131</v>
      </c>
      <c r="AV40" s="21">
        <f>AVAILABILITY!Z38</f>
        <v>1131</v>
      </c>
      <c r="AW40" s="21">
        <v>1131</v>
      </c>
      <c r="AX40" s="21">
        <f>AVAILABILITY!AA38</f>
        <v>1131</v>
      </c>
      <c r="AY40" s="21">
        <f t="shared" si="2"/>
        <v>1131</v>
      </c>
      <c r="AZ40" s="21">
        <f>AVAILABILITY!AB38</f>
        <v>1131</v>
      </c>
      <c r="BA40" s="21">
        <f t="shared" si="3"/>
        <v>1131</v>
      </c>
      <c r="BB40" s="21">
        <f>AVAILABILITY!AC38</f>
        <v>1131</v>
      </c>
      <c r="BC40" s="21">
        <f t="shared" si="4"/>
        <v>1131</v>
      </c>
      <c r="BD40" s="21">
        <f>AVAILABILITY!AD38</f>
        <v>1131</v>
      </c>
      <c r="BE40" s="21">
        <v>1131</v>
      </c>
      <c r="BF40" s="21">
        <f>AVAILABILITY!AE38</f>
        <v>1131</v>
      </c>
      <c r="BG40" s="21">
        <v>1131</v>
      </c>
      <c r="BH40" s="21">
        <f>AVAILABILITY!AF38</f>
        <v>1131</v>
      </c>
      <c r="BI40" s="21">
        <v>1131</v>
      </c>
      <c r="BJ40" s="21">
        <f>AVAILABILITY!AG38</f>
        <v>1131</v>
      </c>
      <c r="BK40" s="21">
        <v>1131</v>
      </c>
      <c r="BL40" s="21">
        <f>AVAILABILITY!AH38</f>
        <v>0</v>
      </c>
      <c r="BM40" s="21">
        <f t="shared" si="5"/>
        <v>0</v>
      </c>
    </row>
    <row r="41" spans="1:65" ht="23.25" x14ac:dyDescent="0.35">
      <c r="A41" s="20">
        <v>37</v>
      </c>
      <c r="B41" s="22">
        <v>0.375</v>
      </c>
      <c r="C41" s="22">
        <v>0.38541666666666669</v>
      </c>
      <c r="D41" s="21">
        <f>AVAILABILITY!D39</f>
        <v>1131</v>
      </c>
      <c r="E41" s="21">
        <f t="shared" si="25"/>
        <v>1131</v>
      </c>
      <c r="F41" s="21">
        <f>AVAILABILITY!E39</f>
        <v>1131</v>
      </c>
      <c r="G41" s="21">
        <f t="shared" si="11"/>
        <v>1131</v>
      </c>
      <c r="H41" s="21">
        <f>AVAILABILITY!F39</f>
        <v>1131</v>
      </c>
      <c r="I41" s="21">
        <f t="shared" si="21"/>
        <v>1131</v>
      </c>
      <c r="J41" s="21">
        <f>AVAILABILITY!G39</f>
        <v>1131</v>
      </c>
      <c r="K41" s="21">
        <v>808</v>
      </c>
      <c r="L41" s="21">
        <f>AVAILABILITY!H39</f>
        <v>1131</v>
      </c>
      <c r="M41" s="21">
        <v>808</v>
      </c>
      <c r="N41" s="21">
        <f>AVAILABILITY!I39</f>
        <v>1131</v>
      </c>
      <c r="O41" s="21">
        <f>O40-64</f>
        <v>886</v>
      </c>
      <c r="P41" s="21">
        <f>AVAILABILITY!J39</f>
        <v>1131</v>
      </c>
      <c r="Q41" s="21">
        <f t="shared" si="26"/>
        <v>1131</v>
      </c>
      <c r="R41" s="21">
        <f>AVAILABILITY!K39</f>
        <v>1131</v>
      </c>
      <c r="S41" s="21">
        <f t="shared" si="15"/>
        <v>1131</v>
      </c>
      <c r="T41" s="21">
        <f>AVAILABILITY!L39</f>
        <v>1131</v>
      </c>
      <c r="U41" s="21">
        <f t="shared" si="0"/>
        <v>1131</v>
      </c>
      <c r="V41" s="21">
        <f>AVAILABILITY!M39</f>
        <v>1131</v>
      </c>
      <c r="W41" s="21">
        <f t="shared" si="23"/>
        <v>1131</v>
      </c>
      <c r="X41" s="21">
        <f>AVAILABILITY!N39</f>
        <v>1131</v>
      </c>
      <c r="Y41" s="21">
        <f t="shared" si="19"/>
        <v>1131</v>
      </c>
      <c r="Z41" s="21">
        <f>AVAILABILITY!O39</f>
        <v>1131</v>
      </c>
      <c r="AA41" s="21">
        <f t="shared" si="16"/>
        <v>1131</v>
      </c>
      <c r="AB41" s="21">
        <f>AVAILABILITY!P39</f>
        <v>1131</v>
      </c>
      <c r="AC41" s="21">
        <f t="shared" si="20"/>
        <v>1131</v>
      </c>
      <c r="AD41" s="21">
        <f>AVAILABILITY!Q39</f>
        <v>1131</v>
      </c>
      <c r="AE41" s="21">
        <f t="shared" si="18"/>
        <v>1131</v>
      </c>
      <c r="AF41" s="21">
        <f>AVAILABILITY!R39</f>
        <v>1131</v>
      </c>
      <c r="AG41" s="21">
        <f t="shared" si="24"/>
        <v>1131</v>
      </c>
      <c r="AH41" s="21">
        <f>AVAILABILITY!S39</f>
        <v>1131</v>
      </c>
      <c r="AI41" s="21">
        <f t="shared" si="1"/>
        <v>1131</v>
      </c>
      <c r="AJ41" s="21">
        <f>AVAILABILITY!T39</f>
        <v>1131</v>
      </c>
      <c r="AK41" s="21">
        <v>1131</v>
      </c>
      <c r="AL41" s="21">
        <f>AVAILABILITY!U39</f>
        <v>1131</v>
      </c>
      <c r="AM41" s="21">
        <v>1131</v>
      </c>
      <c r="AN41" s="21">
        <f>AVAILABILITY!V39</f>
        <v>1131</v>
      </c>
      <c r="AO41" s="21">
        <v>1131</v>
      </c>
      <c r="AP41" s="21">
        <f>AVAILABILITY!W39</f>
        <v>1131</v>
      </c>
      <c r="AQ41" s="21">
        <v>1131</v>
      </c>
      <c r="AR41" s="21">
        <f>AVAILABILITY!X39</f>
        <v>1131</v>
      </c>
      <c r="AS41" s="21">
        <v>1131</v>
      </c>
      <c r="AT41" s="21">
        <f>AVAILABILITY!Y39</f>
        <v>1131</v>
      </c>
      <c r="AU41" s="21">
        <v>1131</v>
      </c>
      <c r="AV41" s="21">
        <f>AVAILABILITY!Z39</f>
        <v>1131</v>
      </c>
      <c r="AW41" s="21">
        <v>1131</v>
      </c>
      <c r="AX41" s="21">
        <f>AVAILABILITY!AA39</f>
        <v>1131</v>
      </c>
      <c r="AY41" s="21">
        <f t="shared" si="2"/>
        <v>1131</v>
      </c>
      <c r="AZ41" s="21">
        <f>AVAILABILITY!AB39</f>
        <v>1131</v>
      </c>
      <c r="BA41" s="21">
        <f t="shared" si="3"/>
        <v>1131</v>
      </c>
      <c r="BB41" s="21">
        <f>AVAILABILITY!AC39</f>
        <v>1131</v>
      </c>
      <c r="BC41" s="21">
        <f t="shared" si="4"/>
        <v>1131</v>
      </c>
      <c r="BD41" s="21">
        <f>AVAILABILITY!AD39</f>
        <v>1131</v>
      </c>
      <c r="BE41" s="21">
        <v>1131</v>
      </c>
      <c r="BF41" s="21">
        <f>AVAILABILITY!AE39</f>
        <v>1131</v>
      </c>
      <c r="BG41" s="21">
        <v>1131</v>
      </c>
      <c r="BH41" s="21">
        <f>AVAILABILITY!AF39</f>
        <v>1131</v>
      </c>
      <c r="BI41" s="21">
        <v>1131</v>
      </c>
      <c r="BJ41" s="21">
        <f>AVAILABILITY!AG39</f>
        <v>1131</v>
      </c>
      <c r="BK41" s="21">
        <v>1131</v>
      </c>
      <c r="BL41" s="21">
        <f>AVAILABILITY!AH39</f>
        <v>0</v>
      </c>
      <c r="BM41" s="21">
        <f t="shared" si="5"/>
        <v>0</v>
      </c>
    </row>
    <row r="42" spans="1:65" ht="23.25" x14ac:dyDescent="0.35">
      <c r="A42" s="20">
        <v>38</v>
      </c>
      <c r="B42" s="22">
        <v>0.38541666666666669</v>
      </c>
      <c r="C42" s="22">
        <v>0.39583333333333331</v>
      </c>
      <c r="D42" s="21">
        <f>AVAILABILITY!D40</f>
        <v>1131</v>
      </c>
      <c r="E42" s="21">
        <f t="shared" si="25"/>
        <v>1131</v>
      </c>
      <c r="F42" s="21">
        <f>AVAILABILITY!E40</f>
        <v>1131</v>
      </c>
      <c r="G42" s="21">
        <f t="shared" si="11"/>
        <v>1131</v>
      </c>
      <c r="H42" s="21">
        <f>AVAILABILITY!F40</f>
        <v>1131</v>
      </c>
      <c r="I42" s="21">
        <f t="shared" si="21"/>
        <v>1131</v>
      </c>
      <c r="J42" s="21">
        <f>AVAILABILITY!G40</f>
        <v>1131</v>
      </c>
      <c r="K42" s="21">
        <v>808</v>
      </c>
      <c r="L42" s="21">
        <f>AVAILABILITY!H40</f>
        <v>1131</v>
      </c>
      <c r="M42" s="21">
        <v>808</v>
      </c>
      <c r="N42" s="21">
        <f>AVAILABILITY!I40</f>
        <v>1131</v>
      </c>
      <c r="O42" s="21">
        <f>O41-64</f>
        <v>822</v>
      </c>
      <c r="P42" s="21">
        <f>AVAILABILITY!J40</f>
        <v>1131</v>
      </c>
      <c r="Q42" s="21">
        <f t="shared" si="26"/>
        <v>1131</v>
      </c>
      <c r="R42" s="21">
        <f>AVAILABILITY!K40</f>
        <v>1131</v>
      </c>
      <c r="S42" s="21">
        <f t="shared" si="15"/>
        <v>1131</v>
      </c>
      <c r="T42" s="21">
        <f>AVAILABILITY!L40</f>
        <v>1131</v>
      </c>
      <c r="U42" s="21">
        <f t="shared" si="0"/>
        <v>1131</v>
      </c>
      <c r="V42" s="21">
        <f>AVAILABILITY!M40</f>
        <v>1131</v>
      </c>
      <c r="W42" s="21">
        <f t="shared" si="23"/>
        <v>1131</v>
      </c>
      <c r="X42" s="21">
        <f>AVAILABILITY!N40</f>
        <v>1131</v>
      </c>
      <c r="Y42" s="21">
        <f t="shared" si="19"/>
        <v>1131</v>
      </c>
      <c r="Z42" s="21">
        <f>AVAILABILITY!O40</f>
        <v>1131</v>
      </c>
      <c r="AA42" s="21">
        <f t="shared" si="16"/>
        <v>1131</v>
      </c>
      <c r="AB42" s="21">
        <f>AVAILABILITY!P40</f>
        <v>1131</v>
      </c>
      <c r="AC42" s="21">
        <f t="shared" si="20"/>
        <v>1131</v>
      </c>
      <c r="AD42" s="21">
        <f>AVAILABILITY!Q40</f>
        <v>1131</v>
      </c>
      <c r="AE42" s="21">
        <f t="shared" si="18"/>
        <v>1131</v>
      </c>
      <c r="AF42" s="21">
        <f>AVAILABILITY!R40</f>
        <v>1131</v>
      </c>
      <c r="AG42" s="21">
        <f t="shared" si="24"/>
        <v>1131</v>
      </c>
      <c r="AH42" s="21">
        <f>AVAILABILITY!S40</f>
        <v>1131</v>
      </c>
      <c r="AI42" s="21">
        <f t="shared" si="1"/>
        <v>1131</v>
      </c>
      <c r="AJ42" s="21">
        <f>AVAILABILITY!T40</f>
        <v>1131</v>
      </c>
      <c r="AK42" s="21">
        <v>1131</v>
      </c>
      <c r="AL42" s="21">
        <f>AVAILABILITY!U40</f>
        <v>1131</v>
      </c>
      <c r="AM42" s="21">
        <v>1131</v>
      </c>
      <c r="AN42" s="21">
        <f>AVAILABILITY!V40</f>
        <v>1131</v>
      </c>
      <c r="AO42" s="21">
        <v>1131</v>
      </c>
      <c r="AP42" s="21">
        <f>AVAILABILITY!W40</f>
        <v>1131</v>
      </c>
      <c r="AQ42" s="21">
        <v>1131</v>
      </c>
      <c r="AR42" s="21">
        <f>AVAILABILITY!X40</f>
        <v>1131</v>
      </c>
      <c r="AS42" s="21">
        <v>1131</v>
      </c>
      <c r="AT42" s="21">
        <f>AVAILABILITY!Y40</f>
        <v>1131</v>
      </c>
      <c r="AU42" s="21">
        <v>1131</v>
      </c>
      <c r="AV42" s="21">
        <f>AVAILABILITY!Z40</f>
        <v>1131</v>
      </c>
      <c r="AW42" s="21">
        <v>1131</v>
      </c>
      <c r="AX42" s="21">
        <f>AVAILABILITY!AA40</f>
        <v>1131</v>
      </c>
      <c r="AY42" s="21">
        <f t="shared" si="2"/>
        <v>1131</v>
      </c>
      <c r="AZ42" s="21">
        <f>AVAILABILITY!AB40</f>
        <v>1131</v>
      </c>
      <c r="BA42" s="21">
        <f t="shared" si="3"/>
        <v>1131</v>
      </c>
      <c r="BB42" s="21">
        <f>AVAILABILITY!AC40</f>
        <v>1131</v>
      </c>
      <c r="BC42" s="21">
        <f t="shared" si="4"/>
        <v>1131</v>
      </c>
      <c r="BD42" s="21">
        <f>AVAILABILITY!AD40</f>
        <v>1131</v>
      </c>
      <c r="BE42" s="21">
        <v>1131</v>
      </c>
      <c r="BF42" s="21">
        <f>AVAILABILITY!AE40</f>
        <v>1131</v>
      </c>
      <c r="BG42" s="21">
        <v>1131</v>
      </c>
      <c r="BH42" s="21">
        <f>AVAILABILITY!AF40</f>
        <v>1131</v>
      </c>
      <c r="BI42" s="21">
        <v>1131</v>
      </c>
      <c r="BJ42" s="21">
        <f>AVAILABILITY!AG40</f>
        <v>1131</v>
      </c>
      <c r="BK42" s="21">
        <v>1131</v>
      </c>
      <c r="BL42" s="21">
        <f>AVAILABILITY!AH40</f>
        <v>0</v>
      </c>
      <c r="BM42" s="21">
        <f t="shared" si="5"/>
        <v>0</v>
      </c>
    </row>
    <row r="43" spans="1:65" ht="23.25" x14ac:dyDescent="0.35">
      <c r="A43" s="20">
        <v>39</v>
      </c>
      <c r="B43" s="22">
        <v>0.39583333333333331</v>
      </c>
      <c r="C43" s="22">
        <v>0.40625</v>
      </c>
      <c r="D43" s="21">
        <f>AVAILABILITY!D41</f>
        <v>1131</v>
      </c>
      <c r="E43" s="21">
        <f t="shared" si="25"/>
        <v>1131</v>
      </c>
      <c r="F43" s="21">
        <f>AVAILABILITY!E41</f>
        <v>1131</v>
      </c>
      <c r="G43" s="21">
        <f t="shared" si="11"/>
        <v>1131</v>
      </c>
      <c r="H43" s="21">
        <f>AVAILABILITY!F41</f>
        <v>1131</v>
      </c>
      <c r="I43" s="21">
        <f t="shared" si="21"/>
        <v>1131</v>
      </c>
      <c r="J43" s="21">
        <f>AVAILABILITY!G41</f>
        <v>1131</v>
      </c>
      <c r="K43" s="21">
        <v>808</v>
      </c>
      <c r="L43" s="21">
        <f>AVAILABILITY!H41</f>
        <v>1131</v>
      </c>
      <c r="M43" s="21">
        <v>808</v>
      </c>
      <c r="N43" s="21">
        <f>AVAILABILITY!I41</f>
        <v>1131</v>
      </c>
      <c r="O43" s="21">
        <v>808</v>
      </c>
      <c r="P43" s="21">
        <f>AVAILABILITY!J41</f>
        <v>1131</v>
      </c>
      <c r="Q43" s="21">
        <f t="shared" si="26"/>
        <v>1131</v>
      </c>
      <c r="R43" s="21">
        <f>AVAILABILITY!K41</f>
        <v>1131</v>
      </c>
      <c r="S43" s="21">
        <f t="shared" si="15"/>
        <v>1131</v>
      </c>
      <c r="T43" s="21">
        <f>AVAILABILITY!L41</f>
        <v>1131</v>
      </c>
      <c r="U43" s="21">
        <f t="shared" si="0"/>
        <v>1131</v>
      </c>
      <c r="V43" s="21">
        <f>AVAILABILITY!M41</f>
        <v>1131</v>
      </c>
      <c r="W43" s="21">
        <f t="shared" si="23"/>
        <v>1131</v>
      </c>
      <c r="X43" s="21">
        <f>AVAILABILITY!N41</f>
        <v>1131</v>
      </c>
      <c r="Y43" s="21">
        <f t="shared" si="19"/>
        <v>1131</v>
      </c>
      <c r="Z43" s="21">
        <f>AVAILABILITY!O41</f>
        <v>1131</v>
      </c>
      <c r="AA43" s="21">
        <f t="shared" si="16"/>
        <v>1131</v>
      </c>
      <c r="AB43" s="21">
        <f>AVAILABILITY!P41</f>
        <v>1131</v>
      </c>
      <c r="AC43" s="21">
        <f t="shared" si="20"/>
        <v>1131</v>
      </c>
      <c r="AD43" s="21">
        <f>AVAILABILITY!Q41</f>
        <v>1131</v>
      </c>
      <c r="AE43" s="21">
        <f t="shared" si="18"/>
        <v>1131</v>
      </c>
      <c r="AF43" s="21">
        <f>AVAILABILITY!R41</f>
        <v>1131</v>
      </c>
      <c r="AG43" s="21">
        <f t="shared" si="24"/>
        <v>1131</v>
      </c>
      <c r="AH43" s="21">
        <f>AVAILABILITY!S41</f>
        <v>1131</v>
      </c>
      <c r="AI43" s="21">
        <f t="shared" si="1"/>
        <v>1131</v>
      </c>
      <c r="AJ43" s="21">
        <f>AVAILABILITY!T41</f>
        <v>1131</v>
      </c>
      <c r="AK43" s="21">
        <v>1131</v>
      </c>
      <c r="AL43" s="21">
        <f>AVAILABILITY!U41</f>
        <v>1131</v>
      </c>
      <c r="AM43" s="21">
        <v>1131</v>
      </c>
      <c r="AN43" s="21">
        <f>AVAILABILITY!V41</f>
        <v>1131</v>
      </c>
      <c r="AO43" s="21">
        <v>1131</v>
      </c>
      <c r="AP43" s="21">
        <f>AVAILABILITY!W41</f>
        <v>1131</v>
      </c>
      <c r="AQ43" s="21">
        <v>1131</v>
      </c>
      <c r="AR43" s="21">
        <f>AVAILABILITY!X41</f>
        <v>1131</v>
      </c>
      <c r="AS43" s="21">
        <v>1131</v>
      </c>
      <c r="AT43" s="21">
        <f>AVAILABILITY!Y41</f>
        <v>1131</v>
      </c>
      <c r="AU43" s="21">
        <v>1131</v>
      </c>
      <c r="AV43" s="21">
        <f>AVAILABILITY!Z41</f>
        <v>1131</v>
      </c>
      <c r="AW43" s="21">
        <v>1131</v>
      </c>
      <c r="AX43" s="21">
        <f>AVAILABILITY!AA41</f>
        <v>1131</v>
      </c>
      <c r="AY43" s="21">
        <f t="shared" si="2"/>
        <v>1131</v>
      </c>
      <c r="AZ43" s="21">
        <f>AVAILABILITY!AB41</f>
        <v>1131</v>
      </c>
      <c r="BA43" s="21">
        <f t="shared" si="3"/>
        <v>1131</v>
      </c>
      <c r="BB43" s="21">
        <f>AVAILABILITY!AC41</f>
        <v>1131</v>
      </c>
      <c r="BC43" s="21">
        <f t="shared" si="4"/>
        <v>1131</v>
      </c>
      <c r="BD43" s="21">
        <f>AVAILABILITY!AD41</f>
        <v>1131</v>
      </c>
      <c r="BE43" s="21">
        <v>1131</v>
      </c>
      <c r="BF43" s="21">
        <f>AVAILABILITY!AE41</f>
        <v>1131</v>
      </c>
      <c r="BG43" s="21">
        <v>1131</v>
      </c>
      <c r="BH43" s="21">
        <f>AVAILABILITY!AF41</f>
        <v>1131</v>
      </c>
      <c r="BI43" s="21">
        <v>1131</v>
      </c>
      <c r="BJ43" s="21">
        <f>AVAILABILITY!AG41</f>
        <v>1131</v>
      </c>
      <c r="BK43" s="21">
        <v>1131</v>
      </c>
      <c r="BL43" s="21">
        <f>AVAILABILITY!AH41</f>
        <v>0</v>
      </c>
      <c r="BM43" s="21">
        <f t="shared" si="5"/>
        <v>0</v>
      </c>
    </row>
    <row r="44" spans="1:65" ht="23.25" x14ac:dyDescent="0.35">
      <c r="A44" s="20">
        <v>40</v>
      </c>
      <c r="B44" s="22">
        <v>0.40625</v>
      </c>
      <c r="C44" s="22">
        <v>0.41666666666666669</v>
      </c>
      <c r="D44" s="21">
        <f>AVAILABILITY!D42</f>
        <v>1131</v>
      </c>
      <c r="E44" s="21">
        <f t="shared" si="25"/>
        <v>1131</v>
      </c>
      <c r="F44" s="21">
        <f>AVAILABILITY!E42</f>
        <v>1131</v>
      </c>
      <c r="G44" s="21">
        <f t="shared" si="11"/>
        <v>1131</v>
      </c>
      <c r="H44" s="21">
        <f>AVAILABILITY!F42</f>
        <v>1131</v>
      </c>
      <c r="I44" s="21">
        <f t="shared" si="21"/>
        <v>1131</v>
      </c>
      <c r="J44" s="21">
        <f>AVAILABILITY!G42</f>
        <v>1131</v>
      </c>
      <c r="K44" s="21">
        <v>808</v>
      </c>
      <c r="L44" s="21">
        <f>AVAILABILITY!H42</f>
        <v>1131</v>
      </c>
      <c r="M44" s="21">
        <v>808</v>
      </c>
      <c r="N44" s="21">
        <f>AVAILABILITY!I42</f>
        <v>1131</v>
      </c>
      <c r="O44" s="21">
        <v>808</v>
      </c>
      <c r="P44" s="21">
        <f>AVAILABILITY!J42</f>
        <v>1131</v>
      </c>
      <c r="Q44" s="21">
        <f t="shared" si="26"/>
        <v>1131</v>
      </c>
      <c r="R44" s="21">
        <f>AVAILABILITY!K42</f>
        <v>1131</v>
      </c>
      <c r="S44" s="21">
        <f t="shared" si="15"/>
        <v>1131</v>
      </c>
      <c r="T44" s="21">
        <f>AVAILABILITY!L42</f>
        <v>1131</v>
      </c>
      <c r="U44" s="21">
        <f t="shared" si="0"/>
        <v>1131</v>
      </c>
      <c r="V44" s="21">
        <f>AVAILABILITY!M42</f>
        <v>1131</v>
      </c>
      <c r="W44" s="21">
        <f t="shared" si="23"/>
        <v>1131</v>
      </c>
      <c r="X44" s="21">
        <f>AVAILABILITY!N42</f>
        <v>1131</v>
      </c>
      <c r="Y44" s="21">
        <f t="shared" si="19"/>
        <v>1131</v>
      </c>
      <c r="Z44" s="21">
        <f>AVAILABILITY!O42</f>
        <v>1131</v>
      </c>
      <c r="AA44" s="21">
        <f t="shared" si="16"/>
        <v>1131</v>
      </c>
      <c r="AB44" s="21">
        <f>AVAILABILITY!P42</f>
        <v>1131</v>
      </c>
      <c r="AC44" s="21">
        <f t="shared" si="20"/>
        <v>1131</v>
      </c>
      <c r="AD44" s="21">
        <f>AVAILABILITY!Q42</f>
        <v>1131</v>
      </c>
      <c r="AE44" s="21">
        <f t="shared" si="18"/>
        <v>1131</v>
      </c>
      <c r="AF44" s="21">
        <f>AVAILABILITY!R42</f>
        <v>1131</v>
      </c>
      <c r="AG44" s="21">
        <f t="shared" si="24"/>
        <v>1131</v>
      </c>
      <c r="AH44" s="21">
        <f>AVAILABILITY!S42</f>
        <v>1131</v>
      </c>
      <c r="AI44" s="21">
        <f t="shared" si="1"/>
        <v>1131</v>
      </c>
      <c r="AJ44" s="21">
        <f>AVAILABILITY!T42</f>
        <v>1131</v>
      </c>
      <c r="AK44" s="21">
        <v>1131</v>
      </c>
      <c r="AL44" s="21">
        <f>AVAILABILITY!U42</f>
        <v>1131</v>
      </c>
      <c r="AM44" s="21">
        <v>1131</v>
      </c>
      <c r="AN44" s="21">
        <f>AVAILABILITY!V42</f>
        <v>1131</v>
      </c>
      <c r="AO44" s="21">
        <v>1131</v>
      </c>
      <c r="AP44" s="21">
        <f>AVAILABILITY!W42</f>
        <v>1131</v>
      </c>
      <c r="AQ44" s="21">
        <v>1131</v>
      </c>
      <c r="AR44" s="21">
        <f>AVAILABILITY!X42</f>
        <v>1131</v>
      </c>
      <c r="AS44" s="21">
        <v>1131</v>
      </c>
      <c r="AT44" s="21">
        <f>AVAILABILITY!Y42</f>
        <v>1131</v>
      </c>
      <c r="AU44" s="21">
        <v>1131</v>
      </c>
      <c r="AV44" s="21">
        <f>AVAILABILITY!Z42</f>
        <v>1131</v>
      </c>
      <c r="AW44" s="21">
        <v>1131</v>
      </c>
      <c r="AX44" s="21">
        <f>AVAILABILITY!AA42</f>
        <v>1131</v>
      </c>
      <c r="AY44" s="21">
        <f t="shared" si="2"/>
        <v>1131</v>
      </c>
      <c r="AZ44" s="21">
        <f>AVAILABILITY!AB42</f>
        <v>1131</v>
      </c>
      <c r="BA44" s="21">
        <f t="shared" si="3"/>
        <v>1131</v>
      </c>
      <c r="BB44" s="21">
        <f>AVAILABILITY!AC42</f>
        <v>1131</v>
      </c>
      <c r="BC44" s="21">
        <f t="shared" si="4"/>
        <v>1131</v>
      </c>
      <c r="BD44" s="21">
        <f>AVAILABILITY!AD42</f>
        <v>1131</v>
      </c>
      <c r="BE44" s="21">
        <v>1131</v>
      </c>
      <c r="BF44" s="21">
        <f>AVAILABILITY!AE42</f>
        <v>1131</v>
      </c>
      <c r="BG44" s="21">
        <v>1131</v>
      </c>
      <c r="BH44" s="21">
        <f>AVAILABILITY!AF42</f>
        <v>1131</v>
      </c>
      <c r="BI44" s="21">
        <v>1131</v>
      </c>
      <c r="BJ44" s="21">
        <f>AVAILABILITY!AG42</f>
        <v>1131</v>
      </c>
      <c r="BK44" s="21">
        <v>1131</v>
      </c>
      <c r="BL44" s="21">
        <f>AVAILABILITY!AH42</f>
        <v>0</v>
      </c>
      <c r="BM44" s="21">
        <f t="shared" si="5"/>
        <v>0</v>
      </c>
    </row>
    <row r="45" spans="1:65" ht="23.25" x14ac:dyDescent="0.35">
      <c r="A45" s="20">
        <v>41</v>
      </c>
      <c r="B45" s="22">
        <v>0.41666666666666669</v>
      </c>
      <c r="C45" s="22">
        <v>0.42708333333333331</v>
      </c>
      <c r="D45" s="21">
        <f>AVAILABILITY!D43</f>
        <v>1131</v>
      </c>
      <c r="E45" s="21">
        <f t="shared" si="25"/>
        <v>1131</v>
      </c>
      <c r="F45" s="21">
        <f>AVAILABILITY!E43</f>
        <v>1131</v>
      </c>
      <c r="G45" s="21">
        <f t="shared" si="11"/>
        <v>1131</v>
      </c>
      <c r="H45" s="21">
        <f>AVAILABILITY!F43</f>
        <v>1131</v>
      </c>
      <c r="I45" s="21">
        <f t="shared" si="21"/>
        <v>1131</v>
      </c>
      <c r="J45" s="21">
        <f>AVAILABILITY!G43</f>
        <v>1131</v>
      </c>
      <c r="K45" s="21">
        <v>808</v>
      </c>
      <c r="L45" s="21">
        <f>AVAILABILITY!H43</f>
        <v>1131</v>
      </c>
      <c r="M45" s="21">
        <v>808</v>
      </c>
      <c r="N45" s="21">
        <f>AVAILABILITY!I43</f>
        <v>1131</v>
      </c>
      <c r="O45" s="21">
        <v>808</v>
      </c>
      <c r="P45" s="21">
        <f>AVAILABILITY!J43</f>
        <v>1131</v>
      </c>
      <c r="Q45" s="21">
        <f t="shared" si="26"/>
        <v>1131</v>
      </c>
      <c r="R45" s="21">
        <f>AVAILABILITY!K43</f>
        <v>1131</v>
      </c>
      <c r="S45" s="21">
        <f t="shared" si="15"/>
        <v>1131</v>
      </c>
      <c r="T45" s="21">
        <f>AVAILABILITY!L43</f>
        <v>1131</v>
      </c>
      <c r="U45" s="21">
        <f t="shared" si="0"/>
        <v>1131</v>
      </c>
      <c r="V45" s="21">
        <f>AVAILABILITY!M43</f>
        <v>1131</v>
      </c>
      <c r="W45" s="21">
        <f t="shared" si="23"/>
        <v>1131</v>
      </c>
      <c r="X45" s="21">
        <f>AVAILABILITY!N43</f>
        <v>1131</v>
      </c>
      <c r="Y45" s="21">
        <f t="shared" si="19"/>
        <v>1131</v>
      </c>
      <c r="Z45" s="21">
        <f>AVAILABILITY!O43</f>
        <v>1131</v>
      </c>
      <c r="AA45" s="21">
        <f t="shared" si="16"/>
        <v>1131</v>
      </c>
      <c r="AB45" s="21">
        <f>AVAILABILITY!P43</f>
        <v>1131</v>
      </c>
      <c r="AC45" s="21">
        <f t="shared" si="20"/>
        <v>1131</v>
      </c>
      <c r="AD45" s="21">
        <f>AVAILABILITY!Q43</f>
        <v>1131</v>
      </c>
      <c r="AE45" s="21">
        <f t="shared" si="18"/>
        <v>1131</v>
      </c>
      <c r="AF45" s="21">
        <f>AVAILABILITY!R43</f>
        <v>1131</v>
      </c>
      <c r="AG45" s="21">
        <f t="shared" si="24"/>
        <v>1131</v>
      </c>
      <c r="AH45" s="21">
        <f>AVAILABILITY!S43</f>
        <v>1131</v>
      </c>
      <c r="AI45" s="21">
        <f t="shared" si="1"/>
        <v>1131</v>
      </c>
      <c r="AJ45" s="21">
        <f>AVAILABILITY!T43</f>
        <v>1131</v>
      </c>
      <c r="AK45" s="21">
        <v>1131</v>
      </c>
      <c r="AL45" s="21">
        <f>AVAILABILITY!U43</f>
        <v>1131</v>
      </c>
      <c r="AM45" s="21">
        <v>1131</v>
      </c>
      <c r="AN45" s="21">
        <f>AVAILABILITY!V43</f>
        <v>1131</v>
      </c>
      <c r="AO45" s="21">
        <v>1131</v>
      </c>
      <c r="AP45" s="21">
        <f>AVAILABILITY!W43</f>
        <v>1131</v>
      </c>
      <c r="AQ45" s="21">
        <v>1131</v>
      </c>
      <c r="AR45" s="21">
        <f>AVAILABILITY!X43</f>
        <v>1131</v>
      </c>
      <c r="AS45" s="21">
        <v>1131</v>
      </c>
      <c r="AT45" s="21">
        <f>AVAILABILITY!Y43</f>
        <v>1131</v>
      </c>
      <c r="AU45" s="21">
        <v>1131</v>
      </c>
      <c r="AV45" s="21">
        <f>AVAILABILITY!Z43</f>
        <v>1131</v>
      </c>
      <c r="AW45" s="21">
        <v>1131</v>
      </c>
      <c r="AX45" s="21">
        <f>AVAILABILITY!AA43</f>
        <v>1131</v>
      </c>
      <c r="AY45" s="21">
        <f t="shared" si="2"/>
        <v>1131</v>
      </c>
      <c r="AZ45" s="21">
        <f>AVAILABILITY!AB43</f>
        <v>1131</v>
      </c>
      <c r="BA45" s="21">
        <f t="shared" si="3"/>
        <v>1131</v>
      </c>
      <c r="BB45" s="21">
        <f>AVAILABILITY!AC43</f>
        <v>1131</v>
      </c>
      <c r="BC45" s="21">
        <f t="shared" si="4"/>
        <v>1131</v>
      </c>
      <c r="BD45" s="21">
        <f>AVAILABILITY!AD43</f>
        <v>1131</v>
      </c>
      <c r="BE45" s="21">
        <v>1131</v>
      </c>
      <c r="BF45" s="21">
        <f>AVAILABILITY!AE43</f>
        <v>1131</v>
      </c>
      <c r="BG45" s="21">
        <v>1131</v>
      </c>
      <c r="BH45" s="21">
        <f>AVAILABILITY!AF43</f>
        <v>1131</v>
      </c>
      <c r="BI45" s="21">
        <v>1131</v>
      </c>
      <c r="BJ45" s="21">
        <f>AVAILABILITY!AG43</f>
        <v>1131</v>
      </c>
      <c r="BK45" s="21">
        <v>1131</v>
      </c>
      <c r="BL45" s="21">
        <f>AVAILABILITY!AH43</f>
        <v>0</v>
      </c>
      <c r="BM45" s="21">
        <f t="shared" si="5"/>
        <v>0</v>
      </c>
    </row>
    <row r="46" spans="1:65" ht="23.25" x14ac:dyDescent="0.35">
      <c r="A46" s="20">
        <v>42</v>
      </c>
      <c r="B46" s="22">
        <v>0.42708333333333331</v>
      </c>
      <c r="C46" s="22">
        <v>0.4375</v>
      </c>
      <c r="D46" s="21">
        <f>AVAILABILITY!D44</f>
        <v>1131</v>
      </c>
      <c r="E46" s="21">
        <f t="shared" si="25"/>
        <v>1131</v>
      </c>
      <c r="F46" s="21">
        <f>AVAILABILITY!E44</f>
        <v>1131</v>
      </c>
      <c r="G46" s="21">
        <f t="shared" si="11"/>
        <v>1131</v>
      </c>
      <c r="H46" s="21">
        <f>AVAILABILITY!F44</f>
        <v>1131</v>
      </c>
      <c r="I46" s="21">
        <f t="shared" si="21"/>
        <v>1131</v>
      </c>
      <c r="J46" s="21">
        <f>AVAILABILITY!G44</f>
        <v>1131</v>
      </c>
      <c r="K46" s="21">
        <v>808</v>
      </c>
      <c r="L46" s="21">
        <f>AVAILABILITY!H44</f>
        <v>1131</v>
      </c>
      <c r="M46" s="21">
        <v>808</v>
      </c>
      <c r="N46" s="21">
        <f>AVAILABILITY!I44</f>
        <v>1131</v>
      </c>
      <c r="O46" s="21">
        <v>808</v>
      </c>
      <c r="P46" s="21">
        <f>AVAILABILITY!J44</f>
        <v>1131</v>
      </c>
      <c r="Q46" s="21">
        <f t="shared" si="26"/>
        <v>1131</v>
      </c>
      <c r="R46" s="21">
        <f>AVAILABILITY!K44</f>
        <v>1131</v>
      </c>
      <c r="S46" s="21">
        <f t="shared" si="15"/>
        <v>1131</v>
      </c>
      <c r="T46" s="21">
        <f>AVAILABILITY!L44</f>
        <v>1131</v>
      </c>
      <c r="U46" s="21">
        <f t="shared" si="0"/>
        <v>1131</v>
      </c>
      <c r="V46" s="21">
        <f>AVAILABILITY!M44</f>
        <v>1131</v>
      </c>
      <c r="W46" s="21">
        <f t="shared" si="23"/>
        <v>1131</v>
      </c>
      <c r="X46" s="21">
        <f>AVAILABILITY!N44</f>
        <v>1131</v>
      </c>
      <c r="Y46" s="21">
        <f t="shared" si="19"/>
        <v>1131</v>
      </c>
      <c r="Z46" s="21">
        <f>AVAILABILITY!O44</f>
        <v>1131</v>
      </c>
      <c r="AA46" s="21">
        <f t="shared" si="16"/>
        <v>1131</v>
      </c>
      <c r="AB46" s="21">
        <f>AVAILABILITY!P44</f>
        <v>1131</v>
      </c>
      <c r="AC46" s="21">
        <f t="shared" si="20"/>
        <v>1131</v>
      </c>
      <c r="AD46" s="21">
        <f>AVAILABILITY!Q44</f>
        <v>1131</v>
      </c>
      <c r="AE46" s="21">
        <f t="shared" si="18"/>
        <v>1131</v>
      </c>
      <c r="AF46" s="21">
        <f>AVAILABILITY!R44</f>
        <v>1131</v>
      </c>
      <c r="AG46" s="21">
        <f t="shared" si="24"/>
        <v>1131</v>
      </c>
      <c r="AH46" s="21">
        <f>AVAILABILITY!S44</f>
        <v>1131</v>
      </c>
      <c r="AI46" s="21">
        <f t="shared" si="1"/>
        <v>1131</v>
      </c>
      <c r="AJ46" s="21">
        <f>AVAILABILITY!T44</f>
        <v>1131</v>
      </c>
      <c r="AK46" s="21">
        <v>1131</v>
      </c>
      <c r="AL46" s="21">
        <f>AVAILABILITY!U44</f>
        <v>1131</v>
      </c>
      <c r="AM46" s="21">
        <v>1131</v>
      </c>
      <c r="AN46" s="21">
        <f>AVAILABILITY!V44</f>
        <v>1131</v>
      </c>
      <c r="AO46" s="21">
        <v>1131</v>
      </c>
      <c r="AP46" s="21">
        <f>AVAILABILITY!W44</f>
        <v>1131</v>
      </c>
      <c r="AQ46" s="21">
        <v>1131</v>
      </c>
      <c r="AR46" s="21">
        <f>AVAILABILITY!X44</f>
        <v>1131</v>
      </c>
      <c r="AS46" s="21">
        <v>1131</v>
      </c>
      <c r="AT46" s="21">
        <f>AVAILABILITY!Y44</f>
        <v>1131</v>
      </c>
      <c r="AU46" s="21">
        <v>1131</v>
      </c>
      <c r="AV46" s="21">
        <f>AVAILABILITY!Z44</f>
        <v>1131</v>
      </c>
      <c r="AW46" s="21">
        <v>1131</v>
      </c>
      <c r="AX46" s="21">
        <f>AVAILABILITY!AA44</f>
        <v>1131</v>
      </c>
      <c r="AY46" s="21">
        <f t="shared" si="2"/>
        <v>1131</v>
      </c>
      <c r="AZ46" s="21">
        <f>AVAILABILITY!AB44</f>
        <v>1131</v>
      </c>
      <c r="BA46" s="21">
        <f t="shared" si="3"/>
        <v>1131</v>
      </c>
      <c r="BB46" s="21">
        <f>AVAILABILITY!AC44</f>
        <v>1131</v>
      </c>
      <c r="BC46" s="21">
        <f t="shared" si="4"/>
        <v>1131</v>
      </c>
      <c r="BD46" s="21">
        <f>AVAILABILITY!AD44</f>
        <v>1131</v>
      </c>
      <c r="BE46" s="21">
        <v>1131</v>
      </c>
      <c r="BF46" s="21">
        <f>AVAILABILITY!AE44</f>
        <v>1131</v>
      </c>
      <c r="BG46" s="21">
        <v>1131</v>
      </c>
      <c r="BH46" s="21">
        <f>AVAILABILITY!AF44</f>
        <v>1131</v>
      </c>
      <c r="BI46" s="21">
        <v>1131</v>
      </c>
      <c r="BJ46" s="21">
        <f>AVAILABILITY!AG44</f>
        <v>1131</v>
      </c>
      <c r="BK46" s="21">
        <v>1131</v>
      </c>
      <c r="BL46" s="21">
        <f>AVAILABILITY!AH44</f>
        <v>0</v>
      </c>
      <c r="BM46" s="21">
        <f t="shared" si="5"/>
        <v>0</v>
      </c>
    </row>
    <row r="47" spans="1:65" ht="23.25" x14ac:dyDescent="0.35">
      <c r="A47" s="20">
        <v>43</v>
      </c>
      <c r="B47" s="22">
        <v>0.4375</v>
      </c>
      <c r="C47" s="22">
        <v>0.44791666666666669</v>
      </c>
      <c r="D47" s="21">
        <f>AVAILABILITY!D45</f>
        <v>1131</v>
      </c>
      <c r="E47" s="21">
        <f t="shared" si="25"/>
        <v>1131</v>
      </c>
      <c r="F47" s="21">
        <f>AVAILABILITY!E45</f>
        <v>1131</v>
      </c>
      <c r="G47" s="21">
        <f t="shared" si="11"/>
        <v>1131</v>
      </c>
      <c r="H47" s="21">
        <f>AVAILABILITY!F45</f>
        <v>1131</v>
      </c>
      <c r="I47" s="21">
        <f t="shared" si="21"/>
        <v>1131</v>
      </c>
      <c r="J47" s="21">
        <f>AVAILABILITY!G45</f>
        <v>1131</v>
      </c>
      <c r="K47" s="21">
        <v>808</v>
      </c>
      <c r="L47" s="21">
        <f>AVAILABILITY!H45</f>
        <v>1131</v>
      </c>
      <c r="M47" s="21">
        <v>808</v>
      </c>
      <c r="N47" s="21">
        <f>AVAILABILITY!I45</f>
        <v>1131</v>
      </c>
      <c r="O47" s="21">
        <v>808</v>
      </c>
      <c r="P47" s="21">
        <f>AVAILABILITY!J45</f>
        <v>1131</v>
      </c>
      <c r="Q47" s="21">
        <f t="shared" si="26"/>
        <v>1131</v>
      </c>
      <c r="R47" s="21">
        <f>AVAILABILITY!K45</f>
        <v>1131</v>
      </c>
      <c r="S47" s="21">
        <f t="shared" si="15"/>
        <v>1131</v>
      </c>
      <c r="T47" s="21">
        <f>AVAILABILITY!L45</f>
        <v>1131</v>
      </c>
      <c r="U47" s="21">
        <f t="shared" si="0"/>
        <v>1131</v>
      </c>
      <c r="V47" s="21">
        <f>AVAILABILITY!M45</f>
        <v>1131</v>
      </c>
      <c r="W47" s="21">
        <f t="shared" si="23"/>
        <v>1131</v>
      </c>
      <c r="X47" s="21">
        <f>AVAILABILITY!N45</f>
        <v>1131</v>
      </c>
      <c r="Y47" s="21">
        <f t="shared" si="19"/>
        <v>1131</v>
      </c>
      <c r="Z47" s="21">
        <f>AVAILABILITY!O45</f>
        <v>1131</v>
      </c>
      <c r="AA47" s="21">
        <f t="shared" si="16"/>
        <v>1131</v>
      </c>
      <c r="AB47" s="21">
        <f>AVAILABILITY!P45</f>
        <v>1131</v>
      </c>
      <c r="AC47" s="21">
        <f t="shared" si="20"/>
        <v>1131</v>
      </c>
      <c r="AD47" s="21">
        <f>AVAILABILITY!Q45</f>
        <v>1131</v>
      </c>
      <c r="AE47" s="21">
        <f t="shared" si="18"/>
        <v>1131</v>
      </c>
      <c r="AF47" s="21">
        <f>AVAILABILITY!R45</f>
        <v>1131</v>
      </c>
      <c r="AG47" s="21">
        <f t="shared" si="24"/>
        <v>1131</v>
      </c>
      <c r="AH47" s="21">
        <f>AVAILABILITY!S45</f>
        <v>1131</v>
      </c>
      <c r="AI47" s="21">
        <f t="shared" si="1"/>
        <v>1131</v>
      </c>
      <c r="AJ47" s="21">
        <f>AVAILABILITY!T45</f>
        <v>1131</v>
      </c>
      <c r="AK47" s="21">
        <v>1131</v>
      </c>
      <c r="AL47" s="21">
        <f>AVAILABILITY!U45</f>
        <v>1131</v>
      </c>
      <c r="AM47" s="21">
        <v>1131</v>
      </c>
      <c r="AN47" s="21">
        <f>AVAILABILITY!V45</f>
        <v>1131</v>
      </c>
      <c r="AO47" s="21">
        <v>1131</v>
      </c>
      <c r="AP47" s="21">
        <f>AVAILABILITY!W45</f>
        <v>1131</v>
      </c>
      <c r="AQ47" s="21">
        <v>1131</v>
      </c>
      <c r="AR47" s="21">
        <f>AVAILABILITY!X45</f>
        <v>1131</v>
      </c>
      <c r="AS47" s="21">
        <v>1131</v>
      </c>
      <c r="AT47" s="21">
        <f>AVAILABILITY!Y45</f>
        <v>1131</v>
      </c>
      <c r="AU47" s="21">
        <v>1131</v>
      </c>
      <c r="AV47" s="21">
        <f>AVAILABILITY!Z45</f>
        <v>1131</v>
      </c>
      <c r="AW47" s="21">
        <v>1131</v>
      </c>
      <c r="AX47" s="21">
        <f>AVAILABILITY!AA45</f>
        <v>1131</v>
      </c>
      <c r="AY47" s="21">
        <f t="shared" si="2"/>
        <v>1131</v>
      </c>
      <c r="AZ47" s="21">
        <f>AVAILABILITY!AB45</f>
        <v>1131</v>
      </c>
      <c r="BA47" s="21">
        <f t="shared" si="3"/>
        <v>1131</v>
      </c>
      <c r="BB47" s="21">
        <f>AVAILABILITY!AC45</f>
        <v>1131</v>
      </c>
      <c r="BC47" s="21">
        <f t="shared" si="4"/>
        <v>1131</v>
      </c>
      <c r="BD47" s="21">
        <f>AVAILABILITY!AD45</f>
        <v>1131</v>
      </c>
      <c r="BE47" s="21">
        <v>1131</v>
      </c>
      <c r="BF47" s="21">
        <f>AVAILABILITY!AE45</f>
        <v>1131</v>
      </c>
      <c r="BG47" s="21">
        <v>1131</v>
      </c>
      <c r="BH47" s="21">
        <f>AVAILABILITY!AF45</f>
        <v>1131</v>
      </c>
      <c r="BI47" s="21">
        <v>1131</v>
      </c>
      <c r="BJ47" s="21">
        <f>AVAILABILITY!AG45</f>
        <v>1131</v>
      </c>
      <c r="BK47" s="21">
        <v>1131</v>
      </c>
      <c r="BL47" s="21">
        <f>AVAILABILITY!AH45</f>
        <v>0</v>
      </c>
      <c r="BM47" s="21">
        <f t="shared" si="5"/>
        <v>0</v>
      </c>
    </row>
    <row r="48" spans="1:65" ht="23.25" x14ac:dyDescent="0.35">
      <c r="A48" s="20">
        <v>44</v>
      </c>
      <c r="B48" s="22">
        <v>0.44791666666666669</v>
      </c>
      <c r="C48" s="22">
        <v>0.45833333333333331</v>
      </c>
      <c r="D48" s="21">
        <f>AVAILABILITY!D46</f>
        <v>1131</v>
      </c>
      <c r="E48" s="21">
        <f t="shared" si="25"/>
        <v>1131</v>
      </c>
      <c r="F48" s="21">
        <f>AVAILABILITY!E46</f>
        <v>1131</v>
      </c>
      <c r="G48" s="21">
        <f t="shared" si="11"/>
        <v>1131</v>
      </c>
      <c r="H48" s="21">
        <f>AVAILABILITY!F46</f>
        <v>1131</v>
      </c>
      <c r="I48" s="21">
        <f t="shared" si="21"/>
        <v>1131</v>
      </c>
      <c r="J48" s="21">
        <f>AVAILABILITY!G46</f>
        <v>1131</v>
      </c>
      <c r="K48" s="21">
        <v>808</v>
      </c>
      <c r="L48" s="21">
        <f>AVAILABILITY!H46</f>
        <v>1131</v>
      </c>
      <c r="M48" s="21">
        <v>808</v>
      </c>
      <c r="N48" s="21">
        <f>AVAILABILITY!I46</f>
        <v>1131</v>
      </c>
      <c r="O48" s="21">
        <v>808</v>
      </c>
      <c r="P48" s="21">
        <f>AVAILABILITY!J46</f>
        <v>1131</v>
      </c>
      <c r="Q48" s="21">
        <f t="shared" si="26"/>
        <v>1131</v>
      </c>
      <c r="R48" s="21">
        <f>AVAILABILITY!K46</f>
        <v>1131</v>
      </c>
      <c r="S48" s="21">
        <f t="shared" si="15"/>
        <v>1131</v>
      </c>
      <c r="T48" s="21">
        <f>AVAILABILITY!L46</f>
        <v>1131</v>
      </c>
      <c r="U48" s="21">
        <f t="shared" si="0"/>
        <v>1131</v>
      </c>
      <c r="V48" s="21">
        <f>AVAILABILITY!M46</f>
        <v>1131</v>
      </c>
      <c r="W48" s="21">
        <f t="shared" si="23"/>
        <v>1131</v>
      </c>
      <c r="X48" s="21">
        <f>AVAILABILITY!N46</f>
        <v>1131</v>
      </c>
      <c r="Y48" s="21">
        <f t="shared" si="19"/>
        <v>1131</v>
      </c>
      <c r="Z48" s="21">
        <f>AVAILABILITY!O46</f>
        <v>1131</v>
      </c>
      <c r="AA48" s="21">
        <f t="shared" si="16"/>
        <v>1131</v>
      </c>
      <c r="AB48" s="21">
        <f>AVAILABILITY!P46</f>
        <v>1131</v>
      </c>
      <c r="AC48" s="21">
        <f t="shared" si="20"/>
        <v>1131</v>
      </c>
      <c r="AD48" s="21">
        <f>AVAILABILITY!Q46</f>
        <v>1131</v>
      </c>
      <c r="AE48" s="21">
        <f t="shared" si="18"/>
        <v>1131</v>
      </c>
      <c r="AF48" s="21">
        <f>AVAILABILITY!R46</f>
        <v>1131</v>
      </c>
      <c r="AG48" s="21">
        <f t="shared" si="24"/>
        <v>1131</v>
      </c>
      <c r="AH48" s="21">
        <f>AVAILABILITY!S46</f>
        <v>1131</v>
      </c>
      <c r="AI48" s="21">
        <f t="shared" si="1"/>
        <v>1131</v>
      </c>
      <c r="AJ48" s="21">
        <f>AVAILABILITY!T46</f>
        <v>1131</v>
      </c>
      <c r="AK48" s="21">
        <v>1131</v>
      </c>
      <c r="AL48" s="21">
        <f>AVAILABILITY!U46</f>
        <v>1131</v>
      </c>
      <c r="AM48" s="21">
        <v>1131</v>
      </c>
      <c r="AN48" s="21">
        <f>AVAILABILITY!V46</f>
        <v>1131</v>
      </c>
      <c r="AO48" s="21">
        <v>1131</v>
      </c>
      <c r="AP48" s="21">
        <f>AVAILABILITY!W46</f>
        <v>1131</v>
      </c>
      <c r="AQ48" s="21">
        <v>1131</v>
      </c>
      <c r="AR48" s="21">
        <f>AVAILABILITY!X46</f>
        <v>1131</v>
      </c>
      <c r="AS48" s="21">
        <v>1131</v>
      </c>
      <c r="AT48" s="21">
        <f>AVAILABILITY!Y46</f>
        <v>1131</v>
      </c>
      <c r="AU48" s="21">
        <v>1131</v>
      </c>
      <c r="AV48" s="21">
        <f>AVAILABILITY!Z46</f>
        <v>1131</v>
      </c>
      <c r="AW48" s="21">
        <v>1131</v>
      </c>
      <c r="AX48" s="21">
        <f>AVAILABILITY!AA46</f>
        <v>1131</v>
      </c>
      <c r="AY48" s="21">
        <f t="shared" si="2"/>
        <v>1131</v>
      </c>
      <c r="AZ48" s="21">
        <f>AVAILABILITY!AB46</f>
        <v>1131</v>
      </c>
      <c r="BA48" s="21">
        <f t="shared" si="3"/>
        <v>1131</v>
      </c>
      <c r="BB48" s="21">
        <f>AVAILABILITY!AC46</f>
        <v>1131</v>
      </c>
      <c r="BC48" s="21">
        <f t="shared" si="4"/>
        <v>1131</v>
      </c>
      <c r="BD48" s="21">
        <f>AVAILABILITY!AD46</f>
        <v>1131</v>
      </c>
      <c r="BE48" s="21">
        <v>1131</v>
      </c>
      <c r="BF48" s="21">
        <f>AVAILABILITY!AE46</f>
        <v>1131</v>
      </c>
      <c r="BG48" s="21">
        <v>1099</v>
      </c>
      <c r="BH48" s="21">
        <f>AVAILABILITY!AF46</f>
        <v>1131</v>
      </c>
      <c r="BI48" s="21">
        <v>1131</v>
      </c>
      <c r="BJ48" s="21">
        <f>AVAILABILITY!AG46</f>
        <v>1131</v>
      </c>
      <c r="BK48" s="21">
        <v>1131</v>
      </c>
      <c r="BL48" s="21">
        <f>AVAILABILITY!AH46</f>
        <v>0</v>
      </c>
      <c r="BM48" s="21">
        <f t="shared" si="5"/>
        <v>0</v>
      </c>
    </row>
    <row r="49" spans="1:65" ht="23.25" x14ac:dyDescent="0.35">
      <c r="A49" s="20">
        <v>45</v>
      </c>
      <c r="B49" s="22">
        <v>0.45833333333333331</v>
      </c>
      <c r="C49" s="22">
        <v>0.46875</v>
      </c>
      <c r="D49" s="21">
        <f>AVAILABILITY!D47</f>
        <v>1131</v>
      </c>
      <c r="E49" s="21">
        <f t="shared" si="25"/>
        <v>1131</v>
      </c>
      <c r="F49" s="21">
        <f>AVAILABILITY!E47</f>
        <v>1131</v>
      </c>
      <c r="G49" s="21">
        <f t="shared" si="11"/>
        <v>1131</v>
      </c>
      <c r="H49" s="21">
        <f>AVAILABILITY!F47</f>
        <v>1131</v>
      </c>
      <c r="I49" s="21">
        <f t="shared" si="21"/>
        <v>1131</v>
      </c>
      <c r="J49" s="21">
        <f>AVAILABILITY!G47</f>
        <v>1131</v>
      </c>
      <c r="K49" s="21">
        <v>808</v>
      </c>
      <c r="L49" s="21">
        <f>AVAILABILITY!H47</f>
        <v>1131</v>
      </c>
      <c r="M49" s="21">
        <v>808</v>
      </c>
      <c r="N49" s="21">
        <f>AVAILABILITY!I47</f>
        <v>1131</v>
      </c>
      <c r="O49" s="21">
        <v>808</v>
      </c>
      <c r="P49" s="21">
        <f>AVAILABILITY!J47</f>
        <v>1131</v>
      </c>
      <c r="Q49" s="21">
        <f t="shared" si="26"/>
        <v>1131</v>
      </c>
      <c r="R49" s="21">
        <f>AVAILABILITY!K47</f>
        <v>1131</v>
      </c>
      <c r="S49" s="21">
        <f t="shared" si="15"/>
        <v>1131</v>
      </c>
      <c r="T49" s="21">
        <f>AVAILABILITY!L47</f>
        <v>1131</v>
      </c>
      <c r="U49" s="21">
        <f t="shared" si="0"/>
        <v>1131</v>
      </c>
      <c r="V49" s="21">
        <f>AVAILABILITY!M47</f>
        <v>1131</v>
      </c>
      <c r="W49" s="21">
        <f t="shared" si="23"/>
        <v>1131</v>
      </c>
      <c r="X49" s="21">
        <f>AVAILABILITY!N47</f>
        <v>1131</v>
      </c>
      <c r="Y49" s="21">
        <f t="shared" si="19"/>
        <v>1131</v>
      </c>
      <c r="Z49" s="21">
        <f>AVAILABILITY!O47</f>
        <v>1131</v>
      </c>
      <c r="AA49" s="21">
        <f t="shared" si="16"/>
        <v>1131</v>
      </c>
      <c r="AB49" s="21">
        <f>AVAILABILITY!P47</f>
        <v>1131</v>
      </c>
      <c r="AC49" s="21">
        <f t="shared" si="20"/>
        <v>1131</v>
      </c>
      <c r="AD49" s="21">
        <f>AVAILABILITY!Q47</f>
        <v>1131</v>
      </c>
      <c r="AE49" s="21">
        <f t="shared" si="18"/>
        <v>1131</v>
      </c>
      <c r="AF49" s="21">
        <f>AVAILABILITY!R47</f>
        <v>1131</v>
      </c>
      <c r="AG49" s="21">
        <f t="shared" si="24"/>
        <v>1131</v>
      </c>
      <c r="AH49" s="21">
        <f>AVAILABILITY!S47</f>
        <v>1131</v>
      </c>
      <c r="AI49" s="21">
        <f t="shared" si="1"/>
        <v>1131</v>
      </c>
      <c r="AJ49" s="21">
        <f>AVAILABILITY!T47</f>
        <v>1131</v>
      </c>
      <c r="AK49" s="21">
        <v>1131</v>
      </c>
      <c r="AL49" s="21">
        <f>AVAILABILITY!U47</f>
        <v>1131</v>
      </c>
      <c r="AM49" s="21">
        <v>1131</v>
      </c>
      <c r="AN49" s="21">
        <f>AVAILABILITY!V47</f>
        <v>1131</v>
      </c>
      <c r="AO49" s="21">
        <v>1131</v>
      </c>
      <c r="AP49" s="21">
        <f>AVAILABILITY!W47</f>
        <v>1131</v>
      </c>
      <c r="AQ49" s="21">
        <v>1131</v>
      </c>
      <c r="AR49" s="21">
        <f>AVAILABILITY!X47</f>
        <v>1131</v>
      </c>
      <c r="AS49" s="21">
        <v>1131</v>
      </c>
      <c r="AT49" s="21">
        <f>AVAILABILITY!Y47</f>
        <v>1131</v>
      </c>
      <c r="AU49" s="21">
        <v>1131</v>
      </c>
      <c r="AV49" s="21">
        <f>AVAILABILITY!Z47</f>
        <v>1131</v>
      </c>
      <c r="AW49" s="21">
        <v>1131</v>
      </c>
      <c r="AX49" s="21">
        <f>AVAILABILITY!AA47</f>
        <v>1131</v>
      </c>
      <c r="AY49" s="21">
        <f t="shared" si="2"/>
        <v>1131</v>
      </c>
      <c r="AZ49" s="21">
        <f>AVAILABILITY!AB47</f>
        <v>1131</v>
      </c>
      <c r="BA49" s="21">
        <f t="shared" si="3"/>
        <v>1131</v>
      </c>
      <c r="BB49" s="21">
        <f>AVAILABILITY!AC47</f>
        <v>1131</v>
      </c>
      <c r="BC49" s="21">
        <f t="shared" si="4"/>
        <v>1131</v>
      </c>
      <c r="BD49" s="21">
        <f>AVAILABILITY!AD47</f>
        <v>1131</v>
      </c>
      <c r="BE49" s="21">
        <v>1131</v>
      </c>
      <c r="BF49" s="21">
        <f>AVAILABILITY!AE47</f>
        <v>1131</v>
      </c>
      <c r="BG49" s="21">
        <v>1067</v>
      </c>
      <c r="BH49" s="21">
        <f>AVAILABILITY!AF47</f>
        <v>1131</v>
      </c>
      <c r="BI49" s="21">
        <v>1131</v>
      </c>
      <c r="BJ49" s="21">
        <f>AVAILABILITY!AG47</f>
        <v>1131</v>
      </c>
      <c r="BK49" s="21">
        <v>1131</v>
      </c>
      <c r="BL49" s="21">
        <f>AVAILABILITY!AH47</f>
        <v>0</v>
      </c>
      <c r="BM49" s="21">
        <f t="shared" si="5"/>
        <v>0</v>
      </c>
    </row>
    <row r="50" spans="1:65" ht="23.25" x14ac:dyDescent="0.35">
      <c r="A50" s="20">
        <v>46</v>
      </c>
      <c r="B50" s="22">
        <v>0.46875</v>
      </c>
      <c r="C50" s="22">
        <v>0.47916666666666669</v>
      </c>
      <c r="D50" s="21">
        <f>AVAILABILITY!D48</f>
        <v>1131</v>
      </c>
      <c r="E50" s="21">
        <f t="shared" si="25"/>
        <v>1131</v>
      </c>
      <c r="F50" s="21">
        <f>AVAILABILITY!E48</f>
        <v>1131</v>
      </c>
      <c r="G50" s="21">
        <f t="shared" si="11"/>
        <v>1131</v>
      </c>
      <c r="H50" s="21">
        <f>AVAILABILITY!F48</f>
        <v>1131</v>
      </c>
      <c r="I50" s="21">
        <f t="shared" si="21"/>
        <v>1131</v>
      </c>
      <c r="J50" s="21">
        <f>AVAILABILITY!G48</f>
        <v>1131</v>
      </c>
      <c r="K50" s="21">
        <v>808</v>
      </c>
      <c r="L50" s="21">
        <f>AVAILABILITY!H48</f>
        <v>1131</v>
      </c>
      <c r="M50" s="21">
        <v>808</v>
      </c>
      <c r="N50" s="21">
        <f>AVAILABILITY!I48</f>
        <v>1131</v>
      </c>
      <c r="O50" s="21">
        <v>808</v>
      </c>
      <c r="P50" s="21">
        <f>AVAILABILITY!J48</f>
        <v>1131</v>
      </c>
      <c r="Q50" s="21">
        <f t="shared" si="26"/>
        <v>1131</v>
      </c>
      <c r="R50" s="21">
        <f>AVAILABILITY!K48</f>
        <v>1131</v>
      </c>
      <c r="S50" s="21">
        <f t="shared" si="15"/>
        <v>1131</v>
      </c>
      <c r="T50" s="21">
        <f>AVAILABILITY!L48</f>
        <v>1131</v>
      </c>
      <c r="U50" s="21">
        <f t="shared" si="0"/>
        <v>1131</v>
      </c>
      <c r="V50" s="21">
        <f>AVAILABILITY!M48</f>
        <v>1131</v>
      </c>
      <c r="W50" s="21">
        <f t="shared" si="23"/>
        <v>1131</v>
      </c>
      <c r="X50" s="21">
        <f>AVAILABILITY!N48</f>
        <v>1131</v>
      </c>
      <c r="Y50" s="21">
        <f t="shared" si="19"/>
        <v>1131</v>
      </c>
      <c r="Z50" s="21">
        <f>AVAILABILITY!O48</f>
        <v>1131</v>
      </c>
      <c r="AA50" s="21">
        <f t="shared" si="16"/>
        <v>1131</v>
      </c>
      <c r="AB50" s="21">
        <f>AVAILABILITY!P48</f>
        <v>1131</v>
      </c>
      <c r="AC50" s="21">
        <f t="shared" si="20"/>
        <v>1131</v>
      </c>
      <c r="AD50" s="21">
        <f>AVAILABILITY!Q48</f>
        <v>1131</v>
      </c>
      <c r="AE50" s="21">
        <f t="shared" si="18"/>
        <v>1131</v>
      </c>
      <c r="AF50" s="21">
        <f>AVAILABILITY!R48</f>
        <v>1131</v>
      </c>
      <c r="AG50" s="21">
        <v>1099</v>
      </c>
      <c r="AH50" s="21">
        <f>AVAILABILITY!S48</f>
        <v>1131</v>
      </c>
      <c r="AI50" s="21">
        <f t="shared" si="1"/>
        <v>1131</v>
      </c>
      <c r="AJ50" s="21">
        <f>AVAILABILITY!T48</f>
        <v>1131</v>
      </c>
      <c r="AK50" s="21">
        <v>1131</v>
      </c>
      <c r="AL50" s="21">
        <f>AVAILABILITY!U48</f>
        <v>1131</v>
      </c>
      <c r="AM50" s="21">
        <v>1131</v>
      </c>
      <c r="AN50" s="21">
        <f>AVAILABILITY!V48</f>
        <v>1131</v>
      </c>
      <c r="AO50" s="21">
        <v>1131</v>
      </c>
      <c r="AP50" s="21">
        <f>AVAILABILITY!W48</f>
        <v>1131</v>
      </c>
      <c r="AQ50" s="21">
        <v>1131</v>
      </c>
      <c r="AR50" s="21">
        <f>AVAILABILITY!X48</f>
        <v>1131</v>
      </c>
      <c r="AS50" s="21">
        <v>1131</v>
      </c>
      <c r="AT50" s="21">
        <f>AVAILABILITY!Y48</f>
        <v>1131</v>
      </c>
      <c r="AU50" s="21">
        <v>1131</v>
      </c>
      <c r="AV50" s="21">
        <f>AVAILABILITY!Z48</f>
        <v>1131</v>
      </c>
      <c r="AW50" s="21">
        <v>1131</v>
      </c>
      <c r="AX50" s="21">
        <f>AVAILABILITY!AA48</f>
        <v>1131</v>
      </c>
      <c r="AY50" s="21">
        <f t="shared" si="2"/>
        <v>1131</v>
      </c>
      <c r="AZ50" s="21">
        <f>AVAILABILITY!AB48</f>
        <v>1131</v>
      </c>
      <c r="BA50" s="21">
        <f t="shared" si="3"/>
        <v>1131</v>
      </c>
      <c r="BB50" s="21">
        <f>AVAILABILITY!AC48</f>
        <v>1131</v>
      </c>
      <c r="BC50" s="21">
        <f t="shared" si="4"/>
        <v>1131</v>
      </c>
      <c r="BD50" s="21">
        <f>AVAILABILITY!AD48</f>
        <v>1131</v>
      </c>
      <c r="BE50" s="21">
        <v>1131</v>
      </c>
      <c r="BF50" s="21">
        <f>AVAILABILITY!AE48</f>
        <v>1131</v>
      </c>
      <c r="BG50" s="21">
        <v>1035</v>
      </c>
      <c r="BH50" s="21">
        <f>AVAILABILITY!AF48</f>
        <v>1131</v>
      </c>
      <c r="BI50" s="21">
        <v>1131</v>
      </c>
      <c r="BJ50" s="21">
        <f>AVAILABILITY!AG48</f>
        <v>1131</v>
      </c>
      <c r="BK50" s="21">
        <v>1131</v>
      </c>
      <c r="BL50" s="21">
        <f>AVAILABILITY!AH48</f>
        <v>0</v>
      </c>
      <c r="BM50" s="21">
        <f t="shared" si="5"/>
        <v>0</v>
      </c>
    </row>
    <row r="51" spans="1:65" ht="23.25" x14ac:dyDescent="0.35">
      <c r="A51" s="20">
        <v>47</v>
      </c>
      <c r="B51" s="22">
        <v>0.47916666666666669</v>
      </c>
      <c r="C51" s="22">
        <v>0.48958333333333331</v>
      </c>
      <c r="D51" s="21">
        <f>AVAILABILITY!D49</f>
        <v>1131</v>
      </c>
      <c r="E51" s="21">
        <f t="shared" si="25"/>
        <v>1131</v>
      </c>
      <c r="F51" s="21">
        <f>AVAILABILITY!E49</f>
        <v>1131</v>
      </c>
      <c r="G51" s="21">
        <f t="shared" si="11"/>
        <v>1131</v>
      </c>
      <c r="H51" s="21">
        <f>AVAILABILITY!F49</f>
        <v>1131</v>
      </c>
      <c r="I51" s="21">
        <f t="shared" si="21"/>
        <v>1131</v>
      </c>
      <c r="J51" s="21">
        <f>AVAILABILITY!G49</f>
        <v>1131</v>
      </c>
      <c r="K51" s="21">
        <v>808</v>
      </c>
      <c r="L51" s="21">
        <f>AVAILABILITY!H49</f>
        <v>1131</v>
      </c>
      <c r="M51" s="21">
        <v>808</v>
      </c>
      <c r="N51" s="21">
        <f>AVAILABILITY!I49</f>
        <v>1131</v>
      </c>
      <c r="O51" s="21">
        <v>808</v>
      </c>
      <c r="P51" s="21">
        <f>AVAILABILITY!J49</f>
        <v>1131</v>
      </c>
      <c r="Q51" s="21">
        <f>Q50-64</f>
        <v>1067</v>
      </c>
      <c r="R51" s="21">
        <f>AVAILABILITY!K49</f>
        <v>1131</v>
      </c>
      <c r="S51" s="21">
        <f t="shared" si="15"/>
        <v>1131</v>
      </c>
      <c r="T51" s="21">
        <f>AVAILABILITY!L49</f>
        <v>1131</v>
      </c>
      <c r="U51" s="21">
        <f t="shared" si="0"/>
        <v>1131</v>
      </c>
      <c r="V51" s="21">
        <f>AVAILABILITY!M49</f>
        <v>1131</v>
      </c>
      <c r="W51" s="21">
        <f t="shared" si="23"/>
        <v>1131</v>
      </c>
      <c r="X51" s="21">
        <f>AVAILABILITY!N49</f>
        <v>1131</v>
      </c>
      <c r="Y51" s="21">
        <f t="shared" si="19"/>
        <v>1131</v>
      </c>
      <c r="Z51" s="21">
        <f>AVAILABILITY!O49</f>
        <v>1131</v>
      </c>
      <c r="AA51" s="21">
        <f t="shared" si="16"/>
        <v>1131</v>
      </c>
      <c r="AB51" s="21">
        <f>AVAILABILITY!P49</f>
        <v>1131</v>
      </c>
      <c r="AC51" s="21">
        <f t="shared" si="20"/>
        <v>1131</v>
      </c>
      <c r="AD51" s="21">
        <f>AVAILABILITY!Q49</f>
        <v>1131</v>
      </c>
      <c r="AE51" s="21">
        <f t="shared" si="18"/>
        <v>1131</v>
      </c>
      <c r="AF51" s="21">
        <f>AVAILABILITY!R49</f>
        <v>1131</v>
      </c>
      <c r="AG51" s="21">
        <v>1067</v>
      </c>
      <c r="AH51" s="21">
        <f>AVAILABILITY!S49</f>
        <v>1131</v>
      </c>
      <c r="AI51" s="21">
        <v>1099</v>
      </c>
      <c r="AJ51" s="21">
        <f>AVAILABILITY!T49</f>
        <v>1131</v>
      </c>
      <c r="AK51" s="21">
        <v>1131</v>
      </c>
      <c r="AL51" s="21">
        <f>AVAILABILITY!U49</f>
        <v>1131</v>
      </c>
      <c r="AM51" s="21">
        <v>1131</v>
      </c>
      <c r="AN51" s="21">
        <f>AVAILABILITY!V49</f>
        <v>1131</v>
      </c>
      <c r="AO51" s="21">
        <v>1131</v>
      </c>
      <c r="AP51" s="21">
        <f>AVAILABILITY!W49</f>
        <v>1131</v>
      </c>
      <c r="AQ51" s="21">
        <v>1131</v>
      </c>
      <c r="AR51" s="21">
        <f>AVAILABILITY!X49</f>
        <v>1131</v>
      </c>
      <c r="AS51" s="21">
        <v>1131</v>
      </c>
      <c r="AT51" s="21">
        <f>AVAILABILITY!Y49</f>
        <v>1131</v>
      </c>
      <c r="AU51" s="21">
        <v>1131</v>
      </c>
      <c r="AV51" s="21">
        <f>AVAILABILITY!Z49</f>
        <v>1131</v>
      </c>
      <c r="AW51" s="21">
        <v>1131</v>
      </c>
      <c r="AX51" s="21">
        <f>AVAILABILITY!AA49</f>
        <v>1131</v>
      </c>
      <c r="AY51" s="21">
        <f t="shared" si="2"/>
        <v>1131</v>
      </c>
      <c r="AZ51" s="21">
        <f>AVAILABILITY!AB49</f>
        <v>1131</v>
      </c>
      <c r="BA51" s="21">
        <f t="shared" si="3"/>
        <v>1131</v>
      </c>
      <c r="BB51" s="21">
        <f>AVAILABILITY!AC49</f>
        <v>1131</v>
      </c>
      <c r="BC51" s="21">
        <f t="shared" si="4"/>
        <v>1131</v>
      </c>
      <c r="BD51" s="21">
        <f>AVAILABILITY!AD49</f>
        <v>1131</v>
      </c>
      <c r="BE51" s="21">
        <v>1131</v>
      </c>
      <c r="BF51" s="21">
        <f>AVAILABILITY!AE49</f>
        <v>1131</v>
      </c>
      <c r="BG51" s="21">
        <v>1003</v>
      </c>
      <c r="BH51" s="21">
        <f>AVAILABILITY!AF49</f>
        <v>1131</v>
      </c>
      <c r="BI51" s="21">
        <v>1131</v>
      </c>
      <c r="BJ51" s="21">
        <f>AVAILABILITY!AG49</f>
        <v>1131</v>
      </c>
      <c r="BK51" s="21">
        <v>1131</v>
      </c>
      <c r="BL51" s="21">
        <f>AVAILABILITY!AH49</f>
        <v>0</v>
      </c>
      <c r="BM51" s="21">
        <f t="shared" si="5"/>
        <v>0</v>
      </c>
    </row>
    <row r="52" spans="1:65" ht="23.25" x14ac:dyDescent="0.35">
      <c r="A52" s="20">
        <v>48</v>
      </c>
      <c r="B52" s="22">
        <v>0.48958333333333331</v>
      </c>
      <c r="C52" s="22">
        <v>0.5</v>
      </c>
      <c r="D52" s="21">
        <f>AVAILABILITY!D50</f>
        <v>1131</v>
      </c>
      <c r="E52" s="21">
        <f t="shared" si="25"/>
        <v>1131</v>
      </c>
      <c r="F52" s="21">
        <f>AVAILABILITY!E50</f>
        <v>1131</v>
      </c>
      <c r="G52" s="21">
        <f t="shared" si="11"/>
        <v>1131</v>
      </c>
      <c r="H52" s="21">
        <f>AVAILABILITY!F50</f>
        <v>1131</v>
      </c>
      <c r="I52" s="21">
        <f t="shared" si="21"/>
        <v>1131</v>
      </c>
      <c r="J52" s="21">
        <f>AVAILABILITY!G50</f>
        <v>1131</v>
      </c>
      <c r="K52" s="21">
        <v>808</v>
      </c>
      <c r="L52" s="21">
        <f>AVAILABILITY!H50</f>
        <v>1131</v>
      </c>
      <c r="M52" s="21">
        <v>808</v>
      </c>
      <c r="N52" s="21">
        <f>AVAILABILITY!I50</f>
        <v>1131</v>
      </c>
      <c r="O52" s="21">
        <v>808</v>
      </c>
      <c r="P52" s="21">
        <f>AVAILABILITY!J50</f>
        <v>1131</v>
      </c>
      <c r="Q52" s="21">
        <f t="shared" ref="Q52:Q54" si="27">Q51-64</f>
        <v>1003</v>
      </c>
      <c r="R52" s="21">
        <f>AVAILABILITY!K50</f>
        <v>1131</v>
      </c>
      <c r="S52" s="21">
        <f t="shared" si="15"/>
        <v>1131</v>
      </c>
      <c r="T52" s="21">
        <f>AVAILABILITY!L50</f>
        <v>1131</v>
      </c>
      <c r="U52" s="21">
        <f t="shared" si="0"/>
        <v>1131</v>
      </c>
      <c r="V52" s="21">
        <f>AVAILABILITY!M50</f>
        <v>1131</v>
      </c>
      <c r="W52" s="21">
        <f t="shared" si="23"/>
        <v>1131</v>
      </c>
      <c r="X52" s="21">
        <f>AVAILABILITY!N50</f>
        <v>1131</v>
      </c>
      <c r="Y52" s="21">
        <f t="shared" si="19"/>
        <v>1131</v>
      </c>
      <c r="Z52" s="21">
        <f>AVAILABILITY!O50</f>
        <v>1131</v>
      </c>
      <c r="AA52" s="21">
        <f t="shared" si="16"/>
        <v>1131</v>
      </c>
      <c r="AB52" s="21">
        <f>AVAILABILITY!P50</f>
        <v>1131</v>
      </c>
      <c r="AC52" s="21">
        <f t="shared" si="20"/>
        <v>1131</v>
      </c>
      <c r="AD52" s="21">
        <f>AVAILABILITY!Q50</f>
        <v>1131</v>
      </c>
      <c r="AE52" s="21">
        <f t="shared" si="18"/>
        <v>1131</v>
      </c>
      <c r="AF52" s="21">
        <f>AVAILABILITY!R50</f>
        <v>1131</v>
      </c>
      <c r="AG52" s="21">
        <v>1035</v>
      </c>
      <c r="AH52" s="21">
        <f>AVAILABILITY!S50</f>
        <v>1131</v>
      </c>
      <c r="AI52" s="21">
        <v>1067</v>
      </c>
      <c r="AJ52" s="21">
        <f>AVAILABILITY!T50</f>
        <v>1131</v>
      </c>
      <c r="AK52" s="21">
        <v>1131</v>
      </c>
      <c r="AL52" s="21">
        <f>AVAILABILITY!U50</f>
        <v>1131</v>
      </c>
      <c r="AM52" s="21">
        <v>1131</v>
      </c>
      <c r="AN52" s="21">
        <f>AVAILABILITY!V50</f>
        <v>1131</v>
      </c>
      <c r="AO52" s="21">
        <v>1131</v>
      </c>
      <c r="AP52" s="21">
        <f>AVAILABILITY!W50</f>
        <v>1131</v>
      </c>
      <c r="AQ52" s="21">
        <v>1131</v>
      </c>
      <c r="AR52" s="21">
        <f>AVAILABILITY!X50</f>
        <v>1131</v>
      </c>
      <c r="AS52" s="21">
        <v>1131</v>
      </c>
      <c r="AT52" s="21">
        <f>AVAILABILITY!Y50</f>
        <v>1131</v>
      </c>
      <c r="AU52" s="21">
        <v>1131</v>
      </c>
      <c r="AV52" s="21">
        <f>AVAILABILITY!Z50</f>
        <v>1131</v>
      </c>
      <c r="AW52" s="21">
        <v>1131</v>
      </c>
      <c r="AX52" s="21">
        <f>AVAILABILITY!AA50</f>
        <v>1131</v>
      </c>
      <c r="AY52" s="21">
        <f t="shared" si="2"/>
        <v>1131</v>
      </c>
      <c r="AZ52" s="21">
        <f>AVAILABILITY!AB50</f>
        <v>1131</v>
      </c>
      <c r="BA52" s="21">
        <f t="shared" si="3"/>
        <v>1131</v>
      </c>
      <c r="BB52" s="21">
        <f>AVAILABILITY!AC50</f>
        <v>1131</v>
      </c>
      <c r="BC52" s="21">
        <f t="shared" si="4"/>
        <v>1131</v>
      </c>
      <c r="BD52" s="21">
        <f>AVAILABILITY!AD50</f>
        <v>1131</v>
      </c>
      <c r="BE52" s="21">
        <v>1131</v>
      </c>
      <c r="BF52" s="21">
        <f>AVAILABILITY!AE50</f>
        <v>1131</v>
      </c>
      <c r="BG52" s="21">
        <v>971</v>
      </c>
      <c r="BH52" s="21">
        <f>AVAILABILITY!AF50</f>
        <v>1131</v>
      </c>
      <c r="BI52" s="21">
        <v>1131</v>
      </c>
      <c r="BJ52" s="21">
        <f>AVAILABILITY!AG50</f>
        <v>1131</v>
      </c>
      <c r="BK52" s="21">
        <v>1131</v>
      </c>
      <c r="BL52" s="21">
        <f>AVAILABILITY!AH50</f>
        <v>0</v>
      </c>
      <c r="BM52" s="21">
        <f t="shared" si="5"/>
        <v>0</v>
      </c>
    </row>
    <row r="53" spans="1:65" ht="23.25" x14ac:dyDescent="0.35">
      <c r="A53" s="20">
        <v>49</v>
      </c>
      <c r="B53" s="22">
        <v>0.5</v>
      </c>
      <c r="C53" s="22">
        <v>0.51041666666666663</v>
      </c>
      <c r="D53" s="21">
        <f>AVAILABILITY!D51</f>
        <v>1131</v>
      </c>
      <c r="E53" s="21">
        <f t="shared" si="25"/>
        <v>1131</v>
      </c>
      <c r="F53" s="21">
        <f>AVAILABILITY!E51</f>
        <v>1131</v>
      </c>
      <c r="G53" s="21">
        <f t="shared" si="11"/>
        <v>1131</v>
      </c>
      <c r="H53" s="21">
        <f>AVAILABILITY!F51</f>
        <v>1131</v>
      </c>
      <c r="I53" s="21">
        <f t="shared" si="21"/>
        <v>1131</v>
      </c>
      <c r="J53" s="21">
        <f>AVAILABILITY!G51</f>
        <v>1131</v>
      </c>
      <c r="K53" s="21">
        <f>K52-64</f>
        <v>744</v>
      </c>
      <c r="L53" s="21">
        <f>AVAILABILITY!H51</f>
        <v>1131</v>
      </c>
      <c r="M53" s="21">
        <v>808</v>
      </c>
      <c r="N53" s="21">
        <f>AVAILABILITY!I51</f>
        <v>1131</v>
      </c>
      <c r="O53" s="21">
        <v>808</v>
      </c>
      <c r="P53" s="21">
        <f>AVAILABILITY!J51</f>
        <v>1131</v>
      </c>
      <c r="Q53" s="21">
        <f t="shared" si="27"/>
        <v>939</v>
      </c>
      <c r="R53" s="21">
        <f>AVAILABILITY!K51</f>
        <v>1131</v>
      </c>
      <c r="S53" s="21">
        <f t="shared" si="15"/>
        <v>1131</v>
      </c>
      <c r="T53" s="21">
        <f>AVAILABILITY!L51</f>
        <v>1131</v>
      </c>
      <c r="U53" s="21">
        <f t="shared" si="0"/>
        <v>1131</v>
      </c>
      <c r="V53" s="21">
        <f>AVAILABILITY!M51</f>
        <v>1131</v>
      </c>
      <c r="W53" s="21">
        <f t="shared" si="23"/>
        <v>1131</v>
      </c>
      <c r="X53" s="21">
        <f>AVAILABILITY!N51</f>
        <v>1131</v>
      </c>
      <c r="Y53" s="21">
        <f t="shared" si="19"/>
        <v>1131</v>
      </c>
      <c r="Z53" s="21">
        <f>AVAILABILITY!O51</f>
        <v>1131</v>
      </c>
      <c r="AA53" s="21">
        <f t="shared" si="16"/>
        <v>1131</v>
      </c>
      <c r="AB53" s="21">
        <f>AVAILABILITY!P51</f>
        <v>1131</v>
      </c>
      <c r="AC53" s="21">
        <f t="shared" si="20"/>
        <v>1131</v>
      </c>
      <c r="AD53" s="21">
        <f>AVAILABILITY!Q51</f>
        <v>1131</v>
      </c>
      <c r="AE53" s="21">
        <f t="shared" si="18"/>
        <v>1131</v>
      </c>
      <c r="AF53" s="21">
        <f>AVAILABILITY!R51</f>
        <v>1131</v>
      </c>
      <c r="AG53" s="21">
        <v>1003</v>
      </c>
      <c r="AH53" s="21">
        <f>AVAILABILITY!S51</f>
        <v>1131</v>
      </c>
      <c r="AI53" s="21">
        <v>1035</v>
      </c>
      <c r="AJ53" s="21">
        <f>AVAILABILITY!T51</f>
        <v>1131</v>
      </c>
      <c r="AK53" s="21">
        <v>1131</v>
      </c>
      <c r="AL53" s="21">
        <f>AVAILABILITY!U51</f>
        <v>1131</v>
      </c>
      <c r="AM53" s="21">
        <v>1131</v>
      </c>
      <c r="AN53" s="21">
        <f>AVAILABILITY!V51</f>
        <v>1131</v>
      </c>
      <c r="AO53" s="21">
        <v>1131</v>
      </c>
      <c r="AP53" s="21">
        <f>AVAILABILITY!W51</f>
        <v>1131</v>
      </c>
      <c r="AQ53" s="21">
        <v>1131</v>
      </c>
      <c r="AR53" s="21">
        <f>AVAILABILITY!X51</f>
        <v>1131</v>
      </c>
      <c r="AS53" s="21">
        <v>1131</v>
      </c>
      <c r="AT53" s="21">
        <f>AVAILABILITY!Y51</f>
        <v>1131</v>
      </c>
      <c r="AU53" s="21">
        <v>1131</v>
      </c>
      <c r="AV53" s="21">
        <f>AVAILABILITY!Z51</f>
        <v>1131</v>
      </c>
      <c r="AW53" s="21">
        <v>1131</v>
      </c>
      <c r="AX53" s="21">
        <f>AVAILABILITY!AA51</f>
        <v>1131</v>
      </c>
      <c r="AY53" s="21">
        <f t="shared" si="2"/>
        <v>1131</v>
      </c>
      <c r="AZ53" s="21">
        <f>AVAILABILITY!AB51</f>
        <v>1131</v>
      </c>
      <c r="BA53" s="21">
        <f t="shared" si="3"/>
        <v>1131</v>
      </c>
      <c r="BB53" s="21">
        <f>AVAILABILITY!AC51</f>
        <v>1131</v>
      </c>
      <c r="BC53" s="21">
        <f t="shared" si="4"/>
        <v>1131</v>
      </c>
      <c r="BD53" s="21">
        <f>AVAILABILITY!AD51</f>
        <v>1131</v>
      </c>
      <c r="BE53" s="21">
        <v>1131</v>
      </c>
      <c r="BF53" s="21">
        <f>AVAILABILITY!AE51</f>
        <v>1131</v>
      </c>
      <c r="BG53" s="21">
        <v>969.5</v>
      </c>
      <c r="BH53" s="21">
        <f>AVAILABILITY!AF51</f>
        <v>1131</v>
      </c>
      <c r="BI53" s="21">
        <v>1131</v>
      </c>
      <c r="BJ53" s="21">
        <f>AVAILABILITY!AG51</f>
        <v>1131</v>
      </c>
      <c r="BK53" s="21">
        <v>1131</v>
      </c>
      <c r="BL53" s="21">
        <f>AVAILABILITY!AH51</f>
        <v>0</v>
      </c>
      <c r="BM53" s="21">
        <f t="shared" si="5"/>
        <v>0</v>
      </c>
    </row>
    <row r="54" spans="1:65" ht="23.25" x14ac:dyDescent="0.35">
      <c r="A54" s="20">
        <v>50</v>
      </c>
      <c r="B54" s="22">
        <v>0.51041666666666663</v>
      </c>
      <c r="C54" s="22">
        <v>0.52083333333333337</v>
      </c>
      <c r="D54" s="21">
        <f>AVAILABILITY!D52</f>
        <v>1131</v>
      </c>
      <c r="E54" s="21">
        <f t="shared" si="25"/>
        <v>1131</v>
      </c>
      <c r="F54" s="21">
        <f>AVAILABILITY!E52</f>
        <v>1131</v>
      </c>
      <c r="G54" s="21">
        <f t="shared" si="11"/>
        <v>1131</v>
      </c>
      <c r="H54" s="21">
        <f>AVAILABILITY!F52</f>
        <v>1131</v>
      </c>
      <c r="I54" s="21">
        <f t="shared" si="21"/>
        <v>1131</v>
      </c>
      <c r="J54" s="21">
        <f>AVAILABILITY!G52</f>
        <v>1131</v>
      </c>
      <c r="K54" s="21">
        <f t="shared" ref="K54" si="28">K53-64</f>
        <v>680</v>
      </c>
      <c r="L54" s="21">
        <f>AVAILABILITY!H52</f>
        <v>1131</v>
      </c>
      <c r="M54" s="21">
        <v>808</v>
      </c>
      <c r="N54" s="21">
        <f>AVAILABILITY!I52</f>
        <v>1131</v>
      </c>
      <c r="O54" s="21">
        <v>808</v>
      </c>
      <c r="P54" s="21">
        <f>AVAILABILITY!J52</f>
        <v>1131</v>
      </c>
      <c r="Q54" s="21">
        <f t="shared" si="27"/>
        <v>875</v>
      </c>
      <c r="R54" s="21">
        <f>AVAILABILITY!K52</f>
        <v>1131</v>
      </c>
      <c r="S54" s="21">
        <f t="shared" si="15"/>
        <v>1131</v>
      </c>
      <c r="T54" s="21">
        <f>AVAILABILITY!L52</f>
        <v>1131</v>
      </c>
      <c r="U54" s="21">
        <f t="shared" si="0"/>
        <v>1131</v>
      </c>
      <c r="V54" s="21">
        <f>AVAILABILITY!M52</f>
        <v>1131</v>
      </c>
      <c r="W54" s="21">
        <f t="shared" si="23"/>
        <v>1131</v>
      </c>
      <c r="X54" s="21">
        <f>AVAILABILITY!N52</f>
        <v>1131</v>
      </c>
      <c r="Y54" s="21">
        <f t="shared" si="19"/>
        <v>1131</v>
      </c>
      <c r="Z54" s="21">
        <f>AVAILABILITY!O52</f>
        <v>1131</v>
      </c>
      <c r="AA54" s="21">
        <f t="shared" si="16"/>
        <v>1131</v>
      </c>
      <c r="AB54" s="21">
        <f>AVAILABILITY!P52</f>
        <v>1131</v>
      </c>
      <c r="AC54" s="21">
        <f t="shared" si="20"/>
        <v>1131</v>
      </c>
      <c r="AD54" s="21">
        <f>AVAILABILITY!Q52</f>
        <v>1131</v>
      </c>
      <c r="AE54" s="21">
        <f t="shared" si="18"/>
        <v>1131</v>
      </c>
      <c r="AF54" s="21">
        <f>AVAILABILITY!R52</f>
        <v>1131</v>
      </c>
      <c r="AG54" s="21">
        <v>1035</v>
      </c>
      <c r="AH54" s="21">
        <f>AVAILABILITY!S52</f>
        <v>1131</v>
      </c>
      <c r="AI54" s="21">
        <v>1003</v>
      </c>
      <c r="AJ54" s="21">
        <f>AVAILABILITY!T52</f>
        <v>1131</v>
      </c>
      <c r="AK54" s="21">
        <v>1131</v>
      </c>
      <c r="AL54" s="21">
        <f>AVAILABILITY!U52</f>
        <v>1131</v>
      </c>
      <c r="AM54" s="21">
        <v>1131</v>
      </c>
      <c r="AN54" s="21">
        <f>AVAILABILITY!V52</f>
        <v>1131</v>
      </c>
      <c r="AO54" s="21">
        <v>1131</v>
      </c>
      <c r="AP54" s="21">
        <f>AVAILABILITY!W52</f>
        <v>1131</v>
      </c>
      <c r="AQ54" s="21">
        <v>1131</v>
      </c>
      <c r="AR54" s="21">
        <f>AVAILABILITY!X52</f>
        <v>1131</v>
      </c>
      <c r="AS54" s="21">
        <v>1131</v>
      </c>
      <c r="AT54" s="21">
        <f>AVAILABILITY!Y52</f>
        <v>1131</v>
      </c>
      <c r="AU54" s="21">
        <v>1131</v>
      </c>
      <c r="AV54" s="21">
        <f>AVAILABILITY!Z52</f>
        <v>1131</v>
      </c>
      <c r="AW54" s="21">
        <v>1131</v>
      </c>
      <c r="AX54" s="21">
        <f>AVAILABILITY!AA52</f>
        <v>1131</v>
      </c>
      <c r="AY54" s="21">
        <f t="shared" si="2"/>
        <v>1131</v>
      </c>
      <c r="AZ54" s="21">
        <f>AVAILABILITY!AB52</f>
        <v>1131</v>
      </c>
      <c r="BA54" s="21">
        <f t="shared" si="3"/>
        <v>1131</v>
      </c>
      <c r="BB54" s="21">
        <f>AVAILABILITY!AC52</f>
        <v>1131</v>
      </c>
      <c r="BC54" s="21">
        <f t="shared" si="4"/>
        <v>1131</v>
      </c>
      <c r="BD54" s="21">
        <f>AVAILABILITY!AD52</f>
        <v>1131</v>
      </c>
      <c r="BE54" s="21">
        <v>1131</v>
      </c>
      <c r="BF54" s="21">
        <f>AVAILABILITY!AE52</f>
        <v>1131</v>
      </c>
      <c r="BG54" s="21">
        <v>969.5</v>
      </c>
      <c r="BH54" s="21">
        <f>AVAILABILITY!AF52</f>
        <v>1131</v>
      </c>
      <c r="BI54" s="21">
        <v>1131</v>
      </c>
      <c r="BJ54" s="21">
        <f>AVAILABILITY!AG52</f>
        <v>1131</v>
      </c>
      <c r="BK54" s="21">
        <v>1131</v>
      </c>
      <c r="BL54" s="21">
        <f>AVAILABILITY!AH52</f>
        <v>0</v>
      </c>
      <c r="BM54" s="21">
        <f t="shared" si="5"/>
        <v>0</v>
      </c>
    </row>
    <row r="55" spans="1:65" ht="23.25" x14ac:dyDescent="0.35">
      <c r="A55" s="20">
        <v>51</v>
      </c>
      <c r="B55" s="22">
        <v>0.52083333333333337</v>
      </c>
      <c r="C55" s="22">
        <v>0.53125</v>
      </c>
      <c r="D55" s="21">
        <f>AVAILABILITY!D53</f>
        <v>1131</v>
      </c>
      <c r="E55" s="21">
        <f>E54-64</f>
        <v>1067</v>
      </c>
      <c r="F55" s="21">
        <f>AVAILABILITY!E53</f>
        <v>1131</v>
      </c>
      <c r="G55" s="21">
        <f t="shared" si="11"/>
        <v>1131</v>
      </c>
      <c r="H55" s="21">
        <f>AVAILABILITY!F53</f>
        <v>1131</v>
      </c>
      <c r="I55" s="21">
        <f>I54-64</f>
        <v>1067</v>
      </c>
      <c r="J55" s="21">
        <f>AVAILABILITY!G53</f>
        <v>1131</v>
      </c>
      <c r="K55" s="21">
        <v>622</v>
      </c>
      <c r="L55" s="21">
        <f>AVAILABILITY!H53</f>
        <v>1131</v>
      </c>
      <c r="M55" s="21">
        <v>808</v>
      </c>
      <c r="N55" s="21">
        <f>AVAILABILITY!I53</f>
        <v>1131</v>
      </c>
      <c r="O55" s="21">
        <v>808</v>
      </c>
      <c r="P55" s="21">
        <f>AVAILABILITY!J53</f>
        <v>1131</v>
      </c>
      <c r="Q55" s="21">
        <f>Q54-64</f>
        <v>811</v>
      </c>
      <c r="R55" s="21">
        <f>AVAILABILITY!K53</f>
        <v>1131</v>
      </c>
      <c r="S55" s="21">
        <f t="shared" si="15"/>
        <v>1131</v>
      </c>
      <c r="T55" s="21">
        <f>AVAILABILITY!L53</f>
        <v>1131</v>
      </c>
      <c r="U55" s="21">
        <f t="shared" si="0"/>
        <v>1131</v>
      </c>
      <c r="V55" s="21">
        <f>AVAILABILITY!M53</f>
        <v>1131</v>
      </c>
      <c r="W55" s="21">
        <f t="shared" si="23"/>
        <v>1131</v>
      </c>
      <c r="X55" s="21">
        <f>AVAILABILITY!N53</f>
        <v>1131</v>
      </c>
      <c r="Y55" s="21">
        <f t="shared" si="19"/>
        <v>1131</v>
      </c>
      <c r="Z55" s="21">
        <f>AVAILABILITY!O53</f>
        <v>1131</v>
      </c>
      <c r="AA55" s="21">
        <f t="shared" si="16"/>
        <v>1131</v>
      </c>
      <c r="AB55" s="21">
        <f>AVAILABILITY!P53</f>
        <v>1131</v>
      </c>
      <c r="AC55" s="21">
        <f t="shared" si="20"/>
        <v>1131</v>
      </c>
      <c r="AD55" s="21">
        <f>AVAILABILITY!Q53</f>
        <v>1131</v>
      </c>
      <c r="AE55" s="21">
        <f t="shared" si="18"/>
        <v>1131</v>
      </c>
      <c r="AF55" s="21">
        <f>AVAILABILITY!R53</f>
        <v>1131</v>
      </c>
      <c r="AG55" s="21">
        <v>1067</v>
      </c>
      <c r="AH55" s="21">
        <f>AVAILABILITY!S53</f>
        <v>1131</v>
      </c>
      <c r="AI55" s="21">
        <v>971</v>
      </c>
      <c r="AJ55" s="21">
        <f>AVAILABILITY!T53</f>
        <v>1131</v>
      </c>
      <c r="AK55" s="21">
        <v>1131</v>
      </c>
      <c r="AL55" s="21">
        <f>AVAILABILITY!U53</f>
        <v>1131</v>
      </c>
      <c r="AM55" s="21">
        <v>1131</v>
      </c>
      <c r="AN55" s="21">
        <f>AVAILABILITY!V53</f>
        <v>1131</v>
      </c>
      <c r="AO55" s="21">
        <v>1131</v>
      </c>
      <c r="AP55" s="21">
        <f>AVAILABILITY!W53</f>
        <v>1131</v>
      </c>
      <c r="AQ55" s="21">
        <v>1131</v>
      </c>
      <c r="AR55" s="21">
        <f>AVAILABILITY!X53</f>
        <v>1131</v>
      </c>
      <c r="AS55" s="21">
        <v>1131</v>
      </c>
      <c r="AT55" s="21">
        <f>AVAILABILITY!Y53</f>
        <v>1131</v>
      </c>
      <c r="AU55" s="21">
        <v>1131</v>
      </c>
      <c r="AV55" s="21">
        <f>AVAILABILITY!Z53</f>
        <v>1131</v>
      </c>
      <c r="AW55" s="21">
        <v>1131</v>
      </c>
      <c r="AX55" s="21">
        <f>AVAILABILITY!AA53</f>
        <v>1131</v>
      </c>
      <c r="AY55" s="21">
        <f t="shared" si="2"/>
        <v>1131</v>
      </c>
      <c r="AZ55" s="21">
        <f>AVAILABILITY!AB53</f>
        <v>1131</v>
      </c>
      <c r="BA55" s="21">
        <f t="shared" si="3"/>
        <v>1131</v>
      </c>
      <c r="BB55" s="21">
        <f>AVAILABILITY!AC53</f>
        <v>1131</v>
      </c>
      <c r="BC55" s="21">
        <f t="shared" si="4"/>
        <v>1131</v>
      </c>
      <c r="BD55" s="21">
        <f>AVAILABILITY!AD53</f>
        <v>1131</v>
      </c>
      <c r="BE55" s="21">
        <v>1131</v>
      </c>
      <c r="BF55" s="21">
        <f>AVAILABILITY!AE53</f>
        <v>1131</v>
      </c>
      <c r="BG55" s="21">
        <v>969.5</v>
      </c>
      <c r="BH55" s="21">
        <f>AVAILABILITY!AF53</f>
        <v>1131</v>
      </c>
      <c r="BI55" s="21">
        <v>1131</v>
      </c>
      <c r="BJ55" s="21">
        <f>AVAILABILITY!AG53</f>
        <v>1131</v>
      </c>
      <c r="BK55" s="21">
        <v>1131</v>
      </c>
      <c r="BL55" s="21">
        <f>AVAILABILITY!AH53</f>
        <v>0</v>
      </c>
      <c r="BM55" s="21">
        <f t="shared" si="5"/>
        <v>0</v>
      </c>
    </row>
    <row r="56" spans="1:65" ht="23.25" x14ac:dyDescent="0.35">
      <c r="A56" s="20">
        <v>52</v>
      </c>
      <c r="B56" s="22">
        <v>0.53125</v>
      </c>
      <c r="C56" s="22">
        <v>0.54166666666666663</v>
      </c>
      <c r="D56" s="21">
        <f>AVAILABILITY!D54</f>
        <v>1131</v>
      </c>
      <c r="E56" s="21">
        <f>E55-64</f>
        <v>1003</v>
      </c>
      <c r="F56" s="21">
        <f>AVAILABILITY!E54</f>
        <v>1131</v>
      </c>
      <c r="G56" s="21">
        <f t="shared" si="11"/>
        <v>1131</v>
      </c>
      <c r="H56" s="21">
        <f>AVAILABILITY!F54</f>
        <v>1131</v>
      </c>
      <c r="I56" s="21">
        <f>I55-64</f>
        <v>1003</v>
      </c>
      <c r="J56" s="21">
        <f>AVAILABILITY!G54</f>
        <v>1131</v>
      </c>
      <c r="K56" s="21">
        <v>622</v>
      </c>
      <c r="L56" s="21">
        <f>AVAILABILITY!H54</f>
        <v>1131</v>
      </c>
      <c r="M56" s="21">
        <v>808</v>
      </c>
      <c r="N56" s="21">
        <f>AVAILABILITY!I54</f>
        <v>1131</v>
      </c>
      <c r="O56" s="21">
        <v>808</v>
      </c>
      <c r="P56" s="21">
        <f>AVAILABILITY!J54</f>
        <v>1131</v>
      </c>
      <c r="Q56" s="21">
        <v>808</v>
      </c>
      <c r="R56" s="21">
        <f>AVAILABILITY!K54</f>
        <v>1131</v>
      </c>
      <c r="S56" s="21">
        <f t="shared" si="15"/>
        <v>1131</v>
      </c>
      <c r="T56" s="21">
        <f>AVAILABILITY!L54</f>
        <v>1131</v>
      </c>
      <c r="U56" s="21">
        <f t="shared" si="0"/>
        <v>1131</v>
      </c>
      <c r="V56" s="21">
        <f>AVAILABILITY!M54</f>
        <v>1131</v>
      </c>
      <c r="W56" s="21">
        <f t="shared" si="23"/>
        <v>1131</v>
      </c>
      <c r="X56" s="21">
        <f>AVAILABILITY!N54</f>
        <v>1131</v>
      </c>
      <c r="Y56" s="21">
        <f t="shared" si="19"/>
        <v>1131</v>
      </c>
      <c r="Z56" s="21">
        <f>AVAILABILITY!O54</f>
        <v>1131</v>
      </c>
      <c r="AA56" s="21">
        <f t="shared" si="16"/>
        <v>1131</v>
      </c>
      <c r="AB56" s="21">
        <f>AVAILABILITY!P54</f>
        <v>1131</v>
      </c>
      <c r="AC56" s="21">
        <f t="shared" si="20"/>
        <v>1131</v>
      </c>
      <c r="AD56" s="21">
        <f>AVAILABILITY!Q54</f>
        <v>1131</v>
      </c>
      <c r="AE56" s="21">
        <f t="shared" si="18"/>
        <v>1131</v>
      </c>
      <c r="AF56" s="21">
        <f>AVAILABILITY!R54</f>
        <v>1131</v>
      </c>
      <c r="AG56" s="21">
        <v>1099</v>
      </c>
      <c r="AH56" s="21">
        <f>AVAILABILITY!S54</f>
        <v>1131</v>
      </c>
      <c r="AI56" s="21">
        <v>969.5</v>
      </c>
      <c r="AJ56" s="21">
        <f>AVAILABILITY!T54</f>
        <v>1131</v>
      </c>
      <c r="AK56" s="21">
        <v>1131</v>
      </c>
      <c r="AL56" s="21">
        <f>AVAILABILITY!U54</f>
        <v>1131</v>
      </c>
      <c r="AM56" s="21">
        <v>1131</v>
      </c>
      <c r="AN56" s="21">
        <f>AVAILABILITY!V54</f>
        <v>1131</v>
      </c>
      <c r="AO56" s="21">
        <v>1131</v>
      </c>
      <c r="AP56" s="21">
        <f>AVAILABILITY!W54</f>
        <v>1131</v>
      </c>
      <c r="AQ56" s="21">
        <v>1131</v>
      </c>
      <c r="AR56" s="21">
        <f>AVAILABILITY!X54</f>
        <v>1131</v>
      </c>
      <c r="AS56" s="21">
        <v>1131</v>
      </c>
      <c r="AT56" s="21">
        <f>AVAILABILITY!Y54</f>
        <v>1131</v>
      </c>
      <c r="AU56" s="21">
        <v>1099</v>
      </c>
      <c r="AV56" s="21">
        <f>AVAILABILITY!Z54</f>
        <v>1131</v>
      </c>
      <c r="AW56" s="21">
        <v>1131</v>
      </c>
      <c r="AX56" s="21">
        <f>AVAILABILITY!AA54</f>
        <v>1131</v>
      </c>
      <c r="AY56" s="21">
        <f t="shared" si="2"/>
        <v>1131</v>
      </c>
      <c r="AZ56" s="21">
        <f>AVAILABILITY!AB54</f>
        <v>1131</v>
      </c>
      <c r="BA56" s="21">
        <f t="shared" si="3"/>
        <v>1131</v>
      </c>
      <c r="BB56" s="21">
        <f>AVAILABILITY!AC54</f>
        <v>1131</v>
      </c>
      <c r="BC56" s="21">
        <f t="shared" si="4"/>
        <v>1131</v>
      </c>
      <c r="BD56" s="21">
        <f>AVAILABILITY!AD54</f>
        <v>1131</v>
      </c>
      <c r="BE56" s="21">
        <v>1131</v>
      </c>
      <c r="BF56" s="21">
        <f>AVAILABILITY!AE54</f>
        <v>1131</v>
      </c>
      <c r="BG56" s="21">
        <v>969.5</v>
      </c>
      <c r="BH56" s="21">
        <f>AVAILABILITY!AF54</f>
        <v>1131</v>
      </c>
      <c r="BI56" s="21">
        <v>1131</v>
      </c>
      <c r="BJ56" s="21">
        <f>AVAILABILITY!AG54</f>
        <v>1131</v>
      </c>
      <c r="BK56" s="21">
        <v>1131</v>
      </c>
      <c r="BL56" s="21">
        <f>AVAILABILITY!AH54</f>
        <v>0</v>
      </c>
      <c r="BM56" s="21">
        <f t="shared" si="5"/>
        <v>0</v>
      </c>
    </row>
    <row r="57" spans="1:65" ht="23.25" x14ac:dyDescent="0.35">
      <c r="A57" s="20">
        <v>53</v>
      </c>
      <c r="B57" s="22">
        <v>0.54166666666666663</v>
      </c>
      <c r="C57" s="22">
        <v>0.55208333333333337</v>
      </c>
      <c r="D57" s="21">
        <f>AVAILABILITY!D55</f>
        <v>1131</v>
      </c>
      <c r="E57" s="21">
        <f>E56-64</f>
        <v>939</v>
      </c>
      <c r="F57" s="21">
        <f>AVAILABILITY!E55</f>
        <v>1131</v>
      </c>
      <c r="G57" s="21">
        <f t="shared" si="11"/>
        <v>1131</v>
      </c>
      <c r="H57" s="21">
        <f>AVAILABILITY!F55</f>
        <v>1131</v>
      </c>
      <c r="I57" s="21">
        <v>1000</v>
      </c>
      <c r="J57" s="21">
        <f>AVAILABILITY!G55</f>
        <v>1131</v>
      </c>
      <c r="K57" s="21">
        <v>622</v>
      </c>
      <c r="L57" s="21">
        <f>AVAILABILITY!H55</f>
        <v>1131</v>
      </c>
      <c r="M57" s="21">
        <v>808</v>
      </c>
      <c r="N57" s="21">
        <f>AVAILABILITY!I55</f>
        <v>1131</v>
      </c>
      <c r="O57" s="21">
        <v>808</v>
      </c>
      <c r="P57" s="21">
        <f>AVAILABILITY!J55</f>
        <v>1131</v>
      </c>
      <c r="Q57" s="21">
        <v>808</v>
      </c>
      <c r="R57" s="21">
        <f>AVAILABILITY!K55</f>
        <v>1131</v>
      </c>
      <c r="S57" s="21">
        <f t="shared" si="15"/>
        <v>1131</v>
      </c>
      <c r="T57" s="21">
        <f>AVAILABILITY!L55</f>
        <v>1131</v>
      </c>
      <c r="U57" s="21">
        <f t="shared" si="0"/>
        <v>1131</v>
      </c>
      <c r="V57" s="21">
        <f>AVAILABILITY!M55</f>
        <v>1131</v>
      </c>
      <c r="W57" s="21">
        <f t="shared" si="23"/>
        <v>1131</v>
      </c>
      <c r="X57" s="21">
        <f>AVAILABILITY!N55</f>
        <v>1131</v>
      </c>
      <c r="Y57" s="21">
        <f t="shared" si="19"/>
        <v>1131</v>
      </c>
      <c r="Z57" s="21">
        <f>AVAILABILITY!O55</f>
        <v>1131</v>
      </c>
      <c r="AA57" s="21">
        <f t="shared" si="16"/>
        <v>1131</v>
      </c>
      <c r="AB57" s="21">
        <f>AVAILABILITY!P55</f>
        <v>1131</v>
      </c>
      <c r="AC57" s="21">
        <f t="shared" si="20"/>
        <v>1131</v>
      </c>
      <c r="AD57" s="21">
        <f>AVAILABILITY!Q55</f>
        <v>1131</v>
      </c>
      <c r="AE57" s="21">
        <f t="shared" si="18"/>
        <v>1131</v>
      </c>
      <c r="AF57" s="21">
        <f>AVAILABILITY!R55</f>
        <v>1131</v>
      </c>
      <c r="AG57" s="21">
        <v>1131</v>
      </c>
      <c r="AH57" s="21">
        <f>AVAILABILITY!S55</f>
        <v>1131</v>
      </c>
      <c r="AI57" s="21">
        <v>969.5</v>
      </c>
      <c r="AJ57" s="21">
        <f>AVAILABILITY!T55</f>
        <v>1131</v>
      </c>
      <c r="AK57" s="21">
        <v>1131</v>
      </c>
      <c r="AL57" s="21">
        <f>AVAILABILITY!U55</f>
        <v>1131</v>
      </c>
      <c r="AM57" s="21">
        <v>1131</v>
      </c>
      <c r="AN57" s="21">
        <f>AVAILABILITY!V55</f>
        <v>1131</v>
      </c>
      <c r="AO57" s="21">
        <v>1131</v>
      </c>
      <c r="AP57" s="21">
        <f>AVAILABILITY!W55</f>
        <v>1131</v>
      </c>
      <c r="AQ57" s="21">
        <v>1099</v>
      </c>
      <c r="AR57" s="21">
        <f>AVAILABILITY!X55</f>
        <v>1131</v>
      </c>
      <c r="AS57" s="21">
        <v>1131</v>
      </c>
      <c r="AT57" s="21">
        <f>AVAILABILITY!Y55</f>
        <v>1131</v>
      </c>
      <c r="AU57" s="21">
        <v>1067</v>
      </c>
      <c r="AV57" s="21">
        <f>AVAILABILITY!Z55</f>
        <v>1131</v>
      </c>
      <c r="AW57" s="21">
        <v>1131</v>
      </c>
      <c r="AX57" s="21">
        <f>AVAILABILITY!AA55</f>
        <v>1131</v>
      </c>
      <c r="AY57" s="21">
        <f t="shared" si="2"/>
        <v>1131</v>
      </c>
      <c r="AZ57" s="21">
        <f>AVAILABILITY!AB55</f>
        <v>1131</v>
      </c>
      <c r="BA57" s="21">
        <f t="shared" si="3"/>
        <v>1131</v>
      </c>
      <c r="BB57" s="21">
        <f>AVAILABILITY!AC55</f>
        <v>1131</v>
      </c>
      <c r="BC57" s="21">
        <f t="shared" si="4"/>
        <v>1131</v>
      </c>
      <c r="BD57" s="21">
        <f>AVAILABILITY!AD55</f>
        <v>1131</v>
      </c>
      <c r="BE57" s="21">
        <v>1131</v>
      </c>
      <c r="BF57" s="21">
        <f>AVAILABILITY!AE55</f>
        <v>1131</v>
      </c>
      <c r="BG57" s="21">
        <v>969.5</v>
      </c>
      <c r="BH57" s="21">
        <f>AVAILABILITY!AF55</f>
        <v>1131</v>
      </c>
      <c r="BI57" s="21">
        <v>1131</v>
      </c>
      <c r="BJ57" s="21">
        <f>AVAILABILITY!AG55</f>
        <v>1131</v>
      </c>
      <c r="BK57" s="21">
        <v>1131</v>
      </c>
      <c r="BL57" s="21">
        <f>AVAILABILITY!AH55</f>
        <v>0</v>
      </c>
      <c r="BM57" s="21">
        <f t="shared" si="5"/>
        <v>0</v>
      </c>
    </row>
    <row r="58" spans="1:65" ht="23.25" x14ac:dyDescent="0.35">
      <c r="A58" s="20">
        <v>54</v>
      </c>
      <c r="B58" s="22">
        <v>0.55208333333333337</v>
      </c>
      <c r="C58" s="22">
        <v>0.5625</v>
      </c>
      <c r="D58" s="21">
        <f>AVAILABILITY!D56</f>
        <v>1131</v>
      </c>
      <c r="E58" s="21">
        <v>900</v>
      </c>
      <c r="F58" s="21">
        <f>AVAILABILITY!E56</f>
        <v>1131</v>
      </c>
      <c r="G58" s="21">
        <f t="shared" si="11"/>
        <v>1131</v>
      </c>
      <c r="H58" s="21">
        <f>AVAILABILITY!F56</f>
        <v>1131</v>
      </c>
      <c r="I58" s="21">
        <v>1000</v>
      </c>
      <c r="J58" s="21">
        <f>AVAILABILITY!G56</f>
        <v>1131</v>
      </c>
      <c r="K58" s="21">
        <v>622</v>
      </c>
      <c r="L58" s="21">
        <f>AVAILABILITY!H56</f>
        <v>1131</v>
      </c>
      <c r="M58" s="21">
        <v>808</v>
      </c>
      <c r="N58" s="21">
        <f>AVAILABILITY!I56</f>
        <v>1131</v>
      </c>
      <c r="O58" s="21">
        <v>808</v>
      </c>
      <c r="P58" s="21">
        <f>AVAILABILITY!J56</f>
        <v>1131</v>
      </c>
      <c r="Q58" s="21">
        <v>808</v>
      </c>
      <c r="R58" s="21">
        <f>AVAILABILITY!K56</f>
        <v>1131</v>
      </c>
      <c r="S58" s="21">
        <f t="shared" si="15"/>
        <v>1131</v>
      </c>
      <c r="T58" s="21">
        <f>AVAILABILITY!L56</f>
        <v>1131</v>
      </c>
      <c r="U58" s="21">
        <f t="shared" si="0"/>
        <v>1131</v>
      </c>
      <c r="V58" s="21">
        <f>AVAILABILITY!M56</f>
        <v>1131</v>
      </c>
      <c r="W58" s="21">
        <f t="shared" si="23"/>
        <v>1131</v>
      </c>
      <c r="X58" s="21">
        <f>AVAILABILITY!N56</f>
        <v>1131</v>
      </c>
      <c r="Y58" s="21">
        <f t="shared" si="19"/>
        <v>1131</v>
      </c>
      <c r="Z58" s="21">
        <f>AVAILABILITY!O56</f>
        <v>1131</v>
      </c>
      <c r="AA58" s="21">
        <f t="shared" si="16"/>
        <v>1131</v>
      </c>
      <c r="AB58" s="21">
        <f>AVAILABILITY!P56</f>
        <v>1131</v>
      </c>
      <c r="AC58" s="21">
        <f t="shared" si="20"/>
        <v>1131</v>
      </c>
      <c r="AD58" s="21">
        <f>AVAILABILITY!Q56</f>
        <v>1131</v>
      </c>
      <c r="AE58" s="21">
        <f t="shared" si="18"/>
        <v>1131</v>
      </c>
      <c r="AF58" s="21">
        <f>AVAILABILITY!R56</f>
        <v>1131</v>
      </c>
      <c r="AG58" s="21">
        <v>1131</v>
      </c>
      <c r="AH58" s="21">
        <f>AVAILABILITY!S56</f>
        <v>1131</v>
      </c>
      <c r="AI58" s="21">
        <v>969.5</v>
      </c>
      <c r="AJ58" s="21">
        <f>AVAILABILITY!T56</f>
        <v>1131</v>
      </c>
      <c r="AK58" s="21">
        <v>1131</v>
      </c>
      <c r="AL58" s="21">
        <f>AVAILABILITY!U56</f>
        <v>1131</v>
      </c>
      <c r="AM58" s="21">
        <v>1131</v>
      </c>
      <c r="AN58" s="21">
        <f>AVAILABILITY!V56</f>
        <v>1131</v>
      </c>
      <c r="AO58" s="21">
        <v>1131</v>
      </c>
      <c r="AP58" s="21">
        <f>AVAILABILITY!W56</f>
        <v>1131</v>
      </c>
      <c r="AQ58" s="21">
        <v>1067</v>
      </c>
      <c r="AR58" s="21">
        <f>AVAILABILITY!X56</f>
        <v>1131</v>
      </c>
      <c r="AS58" s="21">
        <v>1131</v>
      </c>
      <c r="AT58" s="21">
        <f>AVAILABILITY!Y56</f>
        <v>1131</v>
      </c>
      <c r="AU58" s="21">
        <v>1035.5</v>
      </c>
      <c r="AV58" s="21">
        <f>AVAILABILITY!Z56</f>
        <v>1131</v>
      </c>
      <c r="AW58" s="21">
        <v>1131</v>
      </c>
      <c r="AX58" s="21">
        <f>AVAILABILITY!AA56</f>
        <v>1131</v>
      </c>
      <c r="AY58" s="21">
        <f t="shared" si="2"/>
        <v>1131</v>
      </c>
      <c r="AZ58" s="21">
        <f>AVAILABILITY!AB56</f>
        <v>1131</v>
      </c>
      <c r="BA58" s="21">
        <f t="shared" si="3"/>
        <v>1131</v>
      </c>
      <c r="BB58" s="21">
        <f>AVAILABILITY!AC56</f>
        <v>1131</v>
      </c>
      <c r="BC58" s="21">
        <f t="shared" si="4"/>
        <v>1131</v>
      </c>
      <c r="BD58" s="21">
        <f>AVAILABILITY!AD56</f>
        <v>1131</v>
      </c>
      <c r="BE58" s="21">
        <v>1099</v>
      </c>
      <c r="BF58" s="21">
        <f>AVAILABILITY!AE56</f>
        <v>1131</v>
      </c>
      <c r="BG58" s="21">
        <v>1001.5</v>
      </c>
      <c r="BH58" s="21">
        <f>AVAILABILITY!AF56</f>
        <v>1131</v>
      </c>
      <c r="BI58" s="21">
        <v>1131</v>
      </c>
      <c r="BJ58" s="21">
        <f>AVAILABILITY!AG56</f>
        <v>1131</v>
      </c>
      <c r="BK58" s="21">
        <v>1131</v>
      </c>
      <c r="BL58" s="21">
        <f>AVAILABILITY!AH56</f>
        <v>0</v>
      </c>
      <c r="BM58" s="21">
        <f t="shared" si="5"/>
        <v>0</v>
      </c>
    </row>
    <row r="59" spans="1:65" ht="23.25" x14ac:dyDescent="0.35">
      <c r="A59" s="20">
        <v>55</v>
      </c>
      <c r="B59" s="22">
        <v>0.5625</v>
      </c>
      <c r="C59" s="22">
        <v>0.57291666666666663</v>
      </c>
      <c r="D59" s="21">
        <f>AVAILABILITY!D57</f>
        <v>1131</v>
      </c>
      <c r="E59" s="21">
        <v>900</v>
      </c>
      <c r="F59" s="21">
        <f>AVAILABILITY!E57</f>
        <v>1131</v>
      </c>
      <c r="G59" s="21">
        <f t="shared" si="11"/>
        <v>1131</v>
      </c>
      <c r="H59" s="21">
        <f>AVAILABILITY!F57</f>
        <v>1131</v>
      </c>
      <c r="I59" s="21">
        <v>1000</v>
      </c>
      <c r="J59" s="21">
        <f>AVAILABILITY!G57</f>
        <v>1131</v>
      </c>
      <c r="K59" s="21">
        <v>622</v>
      </c>
      <c r="L59" s="21">
        <f>AVAILABILITY!H57</f>
        <v>1131</v>
      </c>
      <c r="M59" s="21">
        <v>808</v>
      </c>
      <c r="N59" s="21">
        <f>AVAILABILITY!I57</f>
        <v>1131</v>
      </c>
      <c r="O59" s="21">
        <v>808</v>
      </c>
      <c r="P59" s="21">
        <f>AVAILABILITY!J57</f>
        <v>1131</v>
      </c>
      <c r="Q59" s="21">
        <f>Q58+64</f>
        <v>872</v>
      </c>
      <c r="R59" s="21">
        <f>AVAILABILITY!K57</f>
        <v>1131</v>
      </c>
      <c r="S59" s="21">
        <f t="shared" si="15"/>
        <v>1131</v>
      </c>
      <c r="T59" s="21">
        <f>AVAILABILITY!L57</f>
        <v>1131</v>
      </c>
      <c r="U59" s="21">
        <f t="shared" si="0"/>
        <v>1131</v>
      </c>
      <c r="V59" s="21">
        <f>AVAILABILITY!M57</f>
        <v>1131</v>
      </c>
      <c r="W59" s="21">
        <f t="shared" si="23"/>
        <v>1131</v>
      </c>
      <c r="X59" s="21">
        <f>AVAILABILITY!N57</f>
        <v>1131</v>
      </c>
      <c r="Y59" s="21">
        <f t="shared" si="19"/>
        <v>1131</v>
      </c>
      <c r="Z59" s="21">
        <f>AVAILABILITY!O57</f>
        <v>1131</v>
      </c>
      <c r="AA59" s="21">
        <f t="shared" si="16"/>
        <v>1131</v>
      </c>
      <c r="AB59" s="21">
        <f>AVAILABILITY!P57</f>
        <v>1131</v>
      </c>
      <c r="AC59" s="21">
        <f t="shared" si="20"/>
        <v>1131</v>
      </c>
      <c r="AD59" s="21">
        <f>AVAILABILITY!Q57</f>
        <v>1131</v>
      </c>
      <c r="AE59" s="21">
        <f t="shared" si="18"/>
        <v>1131</v>
      </c>
      <c r="AF59" s="21">
        <f>AVAILABILITY!R57</f>
        <v>1131</v>
      </c>
      <c r="AG59" s="21">
        <v>1131</v>
      </c>
      <c r="AH59" s="21">
        <f>AVAILABILITY!S57</f>
        <v>1131</v>
      </c>
      <c r="AI59" s="21">
        <v>969.5</v>
      </c>
      <c r="AJ59" s="21">
        <f>AVAILABILITY!T57</f>
        <v>1131</v>
      </c>
      <c r="AK59" s="21">
        <v>1131</v>
      </c>
      <c r="AL59" s="21">
        <f>AVAILABILITY!U57</f>
        <v>1131</v>
      </c>
      <c r="AM59" s="21">
        <v>1131</v>
      </c>
      <c r="AN59" s="21">
        <f>AVAILABILITY!V57</f>
        <v>1131</v>
      </c>
      <c r="AO59" s="21">
        <v>1131</v>
      </c>
      <c r="AP59" s="21">
        <f>AVAILABILITY!W57</f>
        <v>1131</v>
      </c>
      <c r="AQ59" s="21">
        <v>1050</v>
      </c>
      <c r="AR59" s="21">
        <f>AVAILABILITY!X57</f>
        <v>1131</v>
      </c>
      <c r="AS59" s="21">
        <v>1131</v>
      </c>
      <c r="AT59" s="21">
        <f>AVAILABILITY!Y57</f>
        <v>1131</v>
      </c>
      <c r="AU59" s="21">
        <v>1035.5</v>
      </c>
      <c r="AV59" s="21">
        <f>AVAILABILITY!Z57</f>
        <v>1131</v>
      </c>
      <c r="AW59" s="21">
        <v>1131</v>
      </c>
      <c r="AX59" s="21">
        <f>AVAILABILITY!AA57</f>
        <v>1131</v>
      </c>
      <c r="AY59" s="21">
        <f t="shared" si="2"/>
        <v>1131</v>
      </c>
      <c r="AZ59" s="21">
        <f>AVAILABILITY!AB57</f>
        <v>1131</v>
      </c>
      <c r="BA59" s="21">
        <f t="shared" si="3"/>
        <v>1131</v>
      </c>
      <c r="BB59" s="21">
        <f>AVAILABILITY!AC57</f>
        <v>1131</v>
      </c>
      <c r="BC59" s="21">
        <f t="shared" si="4"/>
        <v>1131</v>
      </c>
      <c r="BD59" s="21">
        <f>AVAILABILITY!AD57</f>
        <v>1131</v>
      </c>
      <c r="BE59" s="21">
        <v>1067</v>
      </c>
      <c r="BF59" s="21">
        <f>AVAILABILITY!AE57</f>
        <v>1131</v>
      </c>
      <c r="BG59" s="21">
        <v>1033.5</v>
      </c>
      <c r="BH59" s="21">
        <f>AVAILABILITY!AF57</f>
        <v>1131</v>
      </c>
      <c r="BI59" s="21">
        <v>1131</v>
      </c>
      <c r="BJ59" s="21">
        <f>AVAILABILITY!AG57</f>
        <v>1131</v>
      </c>
      <c r="BK59" s="21">
        <v>1131</v>
      </c>
      <c r="BL59" s="21">
        <f>AVAILABILITY!AH57</f>
        <v>0</v>
      </c>
      <c r="BM59" s="21">
        <f t="shared" si="5"/>
        <v>0</v>
      </c>
    </row>
    <row r="60" spans="1:65" ht="23.25" x14ac:dyDescent="0.35">
      <c r="A60" s="20">
        <v>56</v>
      </c>
      <c r="B60" s="22">
        <v>0.57291666666666663</v>
      </c>
      <c r="C60" s="22">
        <v>0.58333333333333337</v>
      </c>
      <c r="D60" s="21">
        <f>AVAILABILITY!D58</f>
        <v>1131</v>
      </c>
      <c r="E60" s="21">
        <v>900</v>
      </c>
      <c r="F60" s="21">
        <f>AVAILABILITY!E58</f>
        <v>1131</v>
      </c>
      <c r="G60" s="21">
        <f t="shared" si="11"/>
        <v>1131</v>
      </c>
      <c r="H60" s="21">
        <f>AVAILABILITY!F58</f>
        <v>1131</v>
      </c>
      <c r="I60" s="21">
        <v>1000</v>
      </c>
      <c r="J60" s="21">
        <f>AVAILABILITY!G58</f>
        <v>1131</v>
      </c>
      <c r="K60" s="21">
        <v>622</v>
      </c>
      <c r="L60" s="21">
        <f>AVAILABILITY!H58</f>
        <v>1131</v>
      </c>
      <c r="M60" s="21">
        <v>808</v>
      </c>
      <c r="N60" s="21">
        <f>AVAILABILITY!I58</f>
        <v>1131</v>
      </c>
      <c r="O60" s="21">
        <v>808</v>
      </c>
      <c r="P60" s="21">
        <f>AVAILABILITY!J58</f>
        <v>1131</v>
      </c>
      <c r="Q60" s="21">
        <f>Q59+64</f>
        <v>936</v>
      </c>
      <c r="R60" s="21">
        <f>AVAILABILITY!K58</f>
        <v>1131</v>
      </c>
      <c r="S60" s="21">
        <f t="shared" si="15"/>
        <v>1131</v>
      </c>
      <c r="T60" s="21">
        <f>AVAILABILITY!L58</f>
        <v>1131</v>
      </c>
      <c r="U60" s="21">
        <f t="shared" si="0"/>
        <v>1131</v>
      </c>
      <c r="V60" s="21">
        <f>AVAILABILITY!M58</f>
        <v>1131</v>
      </c>
      <c r="W60" s="21">
        <f t="shared" si="23"/>
        <v>1131</v>
      </c>
      <c r="X60" s="21">
        <f>AVAILABILITY!N58</f>
        <v>1131</v>
      </c>
      <c r="Y60" s="21">
        <f t="shared" si="19"/>
        <v>1131</v>
      </c>
      <c r="Z60" s="21">
        <f>AVAILABILITY!O58</f>
        <v>1131</v>
      </c>
      <c r="AA60" s="21">
        <f t="shared" si="16"/>
        <v>1131</v>
      </c>
      <c r="AB60" s="21">
        <f>AVAILABILITY!P58</f>
        <v>1131</v>
      </c>
      <c r="AC60" s="21">
        <f t="shared" si="20"/>
        <v>1131</v>
      </c>
      <c r="AD60" s="21">
        <f>AVAILABILITY!Q58</f>
        <v>1131</v>
      </c>
      <c r="AE60" s="21">
        <f t="shared" si="18"/>
        <v>1131</v>
      </c>
      <c r="AF60" s="21">
        <f>AVAILABILITY!R58</f>
        <v>1131</v>
      </c>
      <c r="AG60" s="21">
        <v>1131</v>
      </c>
      <c r="AH60" s="21">
        <f>AVAILABILITY!S58</f>
        <v>1131</v>
      </c>
      <c r="AI60" s="21">
        <v>1001.5</v>
      </c>
      <c r="AJ60" s="21">
        <f>AVAILABILITY!T58</f>
        <v>1131</v>
      </c>
      <c r="AK60" s="21">
        <v>1131</v>
      </c>
      <c r="AL60" s="21">
        <f>AVAILABILITY!U58</f>
        <v>1131</v>
      </c>
      <c r="AM60" s="21">
        <v>1131</v>
      </c>
      <c r="AN60" s="21">
        <f>AVAILABILITY!V58</f>
        <v>1131</v>
      </c>
      <c r="AO60" s="21">
        <v>1131</v>
      </c>
      <c r="AP60" s="21">
        <f>AVAILABILITY!W58</f>
        <v>1131</v>
      </c>
      <c r="AQ60" s="21">
        <v>1050</v>
      </c>
      <c r="AR60" s="21">
        <f>AVAILABILITY!X58</f>
        <v>1131</v>
      </c>
      <c r="AS60" s="21">
        <v>1131</v>
      </c>
      <c r="AT60" s="21">
        <f>AVAILABILITY!Y58</f>
        <v>1131</v>
      </c>
      <c r="AU60" s="21">
        <v>1035.5</v>
      </c>
      <c r="AV60" s="21">
        <f>AVAILABILITY!Z58</f>
        <v>1131</v>
      </c>
      <c r="AW60" s="21">
        <v>1131</v>
      </c>
      <c r="AX60" s="21">
        <f>AVAILABILITY!AA58</f>
        <v>1131</v>
      </c>
      <c r="AY60" s="21">
        <f t="shared" si="2"/>
        <v>1131</v>
      </c>
      <c r="AZ60" s="21">
        <f>AVAILABILITY!AB58</f>
        <v>1131</v>
      </c>
      <c r="BA60" s="21">
        <f t="shared" si="3"/>
        <v>1131</v>
      </c>
      <c r="BB60" s="21">
        <f>AVAILABILITY!AC58</f>
        <v>1131</v>
      </c>
      <c r="BC60" s="21">
        <f t="shared" si="4"/>
        <v>1131</v>
      </c>
      <c r="BD60" s="21">
        <f>AVAILABILITY!AD58</f>
        <v>1131</v>
      </c>
      <c r="BE60" s="21">
        <v>1050</v>
      </c>
      <c r="BF60" s="21">
        <f>AVAILABILITY!AE58</f>
        <v>1131</v>
      </c>
      <c r="BG60" s="21">
        <v>1065.5</v>
      </c>
      <c r="BH60" s="21">
        <f>AVAILABILITY!AF58</f>
        <v>1131</v>
      </c>
      <c r="BI60" s="21">
        <v>1131</v>
      </c>
      <c r="BJ60" s="21">
        <f>AVAILABILITY!AG58</f>
        <v>1131</v>
      </c>
      <c r="BK60" s="21">
        <v>1131</v>
      </c>
      <c r="BL60" s="21">
        <f>AVAILABILITY!AH58</f>
        <v>0</v>
      </c>
      <c r="BM60" s="21">
        <f t="shared" si="5"/>
        <v>0</v>
      </c>
    </row>
    <row r="61" spans="1:65" ht="23.25" x14ac:dyDescent="0.35">
      <c r="A61" s="20">
        <v>57</v>
      </c>
      <c r="B61" s="22">
        <v>0.58333333333333337</v>
      </c>
      <c r="C61" s="22">
        <v>0.59375</v>
      </c>
      <c r="D61" s="21">
        <f>AVAILABILITY!D59</f>
        <v>1131</v>
      </c>
      <c r="E61" s="21">
        <v>900</v>
      </c>
      <c r="F61" s="21">
        <f>AVAILABILITY!E59</f>
        <v>1131</v>
      </c>
      <c r="G61" s="21">
        <f t="shared" si="11"/>
        <v>1131</v>
      </c>
      <c r="H61" s="21">
        <f>AVAILABILITY!F59</f>
        <v>1131</v>
      </c>
      <c r="I61" s="21">
        <v>1000</v>
      </c>
      <c r="J61" s="21">
        <f>AVAILABILITY!G59</f>
        <v>1131</v>
      </c>
      <c r="K61" s="21">
        <f>K60+64</f>
        <v>686</v>
      </c>
      <c r="L61" s="21">
        <f>AVAILABILITY!H59</f>
        <v>1131</v>
      </c>
      <c r="M61" s="21">
        <v>808</v>
      </c>
      <c r="N61" s="21">
        <f>AVAILABILITY!I59</f>
        <v>1131</v>
      </c>
      <c r="O61" s="21">
        <v>808</v>
      </c>
      <c r="P61" s="21">
        <f>AVAILABILITY!J59</f>
        <v>1131</v>
      </c>
      <c r="Q61" s="21">
        <v>950</v>
      </c>
      <c r="R61" s="21">
        <f>AVAILABILITY!K59</f>
        <v>1131</v>
      </c>
      <c r="S61" s="21">
        <f t="shared" si="15"/>
        <v>1131</v>
      </c>
      <c r="T61" s="21">
        <f>AVAILABILITY!L59</f>
        <v>1131</v>
      </c>
      <c r="U61" s="21">
        <f t="shared" si="0"/>
        <v>1131</v>
      </c>
      <c r="V61" s="21">
        <f>AVAILABILITY!M59</f>
        <v>1131</v>
      </c>
      <c r="W61" s="21">
        <f t="shared" si="23"/>
        <v>1131</v>
      </c>
      <c r="X61" s="21">
        <f>AVAILABILITY!N59</f>
        <v>1131</v>
      </c>
      <c r="Y61" s="21">
        <f t="shared" si="19"/>
        <v>1131</v>
      </c>
      <c r="Z61" s="21">
        <f>AVAILABILITY!O59</f>
        <v>1131</v>
      </c>
      <c r="AA61" s="21">
        <f t="shared" si="16"/>
        <v>1131</v>
      </c>
      <c r="AB61" s="21">
        <f>AVAILABILITY!P59</f>
        <v>1131</v>
      </c>
      <c r="AC61" s="21">
        <f t="shared" si="20"/>
        <v>1131</v>
      </c>
      <c r="AD61" s="21">
        <f>AVAILABILITY!Q59</f>
        <v>1131</v>
      </c>
      <c r="AE61" s="21">
        <f t="shared" si="18"/>
        <v>1131</v>
      </c>
      <c r="AF61" s="21">
        <f>AVAILABILITY!R59</f>
        <v>1131</v>
      </c>
      <c r="AG61" s="21">
        <v>1131</v>
      </c>
      <c r="AH61" s="21">
        <f>AVAILABILITY!S59</f>
        <v>1131</v>
      </c>
      <c r="AI61" s="21">
        <v>1033.5</v>
      </c>
      <c r="AJ61" s="21">
        <f>AVAILABILITY!T59</f>
        <v>1131</v>
      </c>
      <c r="AK61" s="21">
        <v>1131</v>
      </c>
      <c r="AL61" s="21">
        <f>AVAILABILITY!U59</f>
        <v>1131</v>
      </c>
      <c r="AM61" s="21">
        <v>1131</v>
      </c>
      <c r="AN61" s="21">
        <f>AVAILABILITY!V59</f>
        <v>1131</v>
      </c>
      <c r="AO61" s="21">
        <v>1131</v>
      </c>
      <c r="AP61" s="21">
        <f>AVAILABILITY!W59</f>
        <v>1131</v>
      </c>
      <c r="AQ61" s="21">
        <v>1050</v>
      </c>
      <c r="AR61" s="21">
        <f>AVAILABILITY!X59</f>
        <v>1131</v>
      </c>
      <c r="AS61" s="21">
        <v>1131</v>
      </c>
      <c r="AT61" s="21">
        <f>AVAILABILITY!Y59</f>
        <v>1131</v>
      </c>
      <c r="AU61" s="21">
        <v>1035.5</v>
      </c>
      <c r="AV61" s="21">
        <f>AVAILABILITY!Z59</f>
        <v>1131</v>
      </c>
      <c r="AW61" s="21">
        <v>1131</v>
      </c>
      <c r="AX61" s="21">
        <f>AVAILABILITY!AA59</f>
        <v>1131</v>
      </c>
      <c r="AY61" s="21">
        <f t="shared" si="2"/>
        <v>1131</v>
      </c>
      <c r="AZ61" s="21">
        <f>AVAILABILITY!AB59</f>
        <v>1131</v>
      </c>
      <c r="BA61" s="21">
        <f t="shared" si="3"/>
        <v>1131</v>
      </c>
      <c r="BB61" s="21">
        <f>AVAILABILITY!AC59</f>
        <v>1131</v>
      </c>
      <c r="BC61" s="21">
        <f t="shared" si="4"/>
        <v>1131</v>
      </c>
      <c r="BD61" s="21">
        <f>AVAILABILITY!AD59</f>
        <v>1131</v>
      </c>
      <c r="BE61" s="21">
        <v>1050</v>
      </c>
      <c r="BF61" s="21">
        <f>AVAILABILITY!AE59</f>
        <v>1131</v>
      </c>
      <c r="BG61" s="21">
        <v>1097.5</v>
      </c>
      <c r="BH61" s="21">
        <f>AVAILABILITY!AF59</f>
        <v>1131</v>
      </c>
      <c r="BI61" s="21">
        <v>1131</v>
      </c>
      <c r="BJ61" s="21">
        <f>AVAILABILITY!AG59</f>
        <v>1131</v>
      </c>
      <c r="BK61" s="21">
        <v>1131</v>
      </c>
      <c r="BL61" s="21">
        <f>AVAILABILITY!AH59</f>
        <v>0</v>
      </c>
      <c r="BM61" s="21">
        <f t="shared" si="5"/>
        <v>0</v>
      </c>
    </row>
    <row r="62" spans="1:65" ht="23.25" x14ac:dyDescent="0.35">
      <c r="A62" s="20">
        <v>58</v>
      </c>
      <c r="B62" s="22">
        <v>0.59375</v>
      </c>
      <c r="C62" s="22">
        <v>0.60416666666666663</v>
      </c>
      <c r="D62" s="21">
        <f>AVAILABILITY!D60</f>
        <v>1131</v>
      </c>
      <c r="E62" s="21">
        <f>E61+64</f>
        <v>964</v>
      </c>
      <c r="F62" s="21">
        <f>AVAILABILITY!E60</f>
        <v>1131</v>
      </c>
      <c r="G62" s="21">
        <f t="shared" si="11"/>
        <v>1131</v>
      </c>
      <c r="H62" s="21">
        <f>AVAILABILITY!F60</f>
        <v>1131</v>
      </c>
      <c r="I62" s="21">
        <v>1000</v>
      </c>
      <c r="J62" s="21">
        <f>AVAILABILITY!G60</f>
        <v>1131</v>
      </c>
      <c r="K62" s="21">
        <f>K61+64</f>
        <v>750</v>
      </c>
      <c r="L62" s="21">
        <f>AVAILABILITY!H60</f>
        <v>1131</v>
      </c>
      <c r="M62" s="21">
        <v>808</v>
      </c>
      <c r="N62" s="21">
        <f>AVAILABILITY!I60</f>
        <v>1131</v>
      </c>
      <c r="O62" s="21">
        <v>808</v>
      </c>
      <c r="P62" s="21">
        <f>AVAILABILITY!J60</f>
        <v>1131</v>
      </c>
      <c r="Q62" s="21">
        <v>950</v>
      </c>
      <c r="R62" s="21">
        <f>AVAILABILITY!K60</f>
        <v>1131</v>
      </c>
      <c r="S62" s="21">
        <f t="shared" si="15"/>
        <v>1131</v>
      </c>
      <c r="T62" s="21">
        <f>AVAILABILITY!L60</f>
        <v>1131</v>
      </c>
      <c r="U62" s="21">
        <f t="shared" si="0"/>
        <v>1131</v>
      </c>
      <c r="V62" s="21">
        <f>AVAILABILITY!M60</f>
        <v>1131</v>
      </c>
      <c r="W62" s="21">
        <f t="shared" si="23"/>
        <v>1131</v>
      </c>
      <c r="X62" s="21">
        <f>AVAILABILITY!N60</f>
        <v>1131</v>
      </c>
      <c r="Y62" s="21">
        <f t="shared" si="19"/>
        <v>1131</v>
      </c>
      <c r="Z62" s="21">
        <f>AVAILABILITY!O60</f>
        <v>1131</v>
      </c>
      <c r="AA62" s="21">
        <f t="shared" si="16"/>
        <v>1131</v>
      </c>
      <c r="AB62" s="21">
        <f>AVAILABILITY!P60</f>
        <v>1131</v>
      </c>
      <c r="AC62" s="21">
        <f t="shared" si="20"/>
        <v>1131</v>
      </c>
      <c r="AD62" s="21">
        <f>AVAILABILITY!Q60</f>
        <v>1131</v>
      </c>
      <c r="AE62" s="21">
        <f t="shared" si="18"/>
        <v>1131</v>
      </c>
      <c r="AF62" s="21">
        <f>AVAILABILITY!R60</f>
        <v>1131</v>
      </c>
      <c r="AG62" s="21">
        <v>1131</v>
      </c>
      <c r="AH62" s="21">
        <f>AVAILABILITY!S60</f>
        <v>1131</v>
      </c>
      <c r="AI62" s="21">
        <v>1065.5</v>
      </c>
      <c r="AJ62" s="21">
        <f>AVAILABILITY!T60</f>
        <v>1131</v>
      </c>
      <c r="AK62" s="21">
        <v>1131</v>
      </c>
      <c r="AL62" s="21">
        <f>AVAILABILITY!U60</f>
        <v>1131</v>
      </c>
      <c r="AM62" s="21">
        <v>1131</v>
      </c>
      <c r="AN62" s="21">
        <f>AVAILABILITY!V60</f>
        <v>1131</v>
      </c>
      <c r="AO62" s="21">
        <v>1131</v>
      </c>
      <c r="AP62" s="21">
        <f>AVAILABILITY!W60</f>
        <v>1131</v>
      </c>
      <c r="AQ62" s="21">
        <v>1050</v>
      </c>
      <c r="AR62" s="21">
        <f>AVAILABILITY!X60</f>
        <v>1131</v>
      </c>
      <c r="AS62" s="21">
        <v>1131</v>
      </c>
      <c r="AT62" s="21">
        <f>AVAILABILITY!Y60</f>
        <v>1131</v>
      </c>
      <c r="AU62" s="21">
        <v>1067.5</v>
      </c>
      <c r="AV62" s="21">
        <f>AVAILABILITY!Z60</f>
        <v>1131</v>
      </c>
      <c r="AW62" s="21">
        <v>1131</v>
      </c>
      <c r="AX62" s="21">
        <f>AVAILABILITY!AA60</f>
        <v>1131</v>
      </c>
      <c r="AY62" s="21">
        <f t="shared" si="2"/>
        <v>1131</v>
      </c>
      <c r="AZ62" s="21">
        <f>AVAILABILITY!AB60</f>
        <v>1131</v>
      </c>
      <c r="BA62" s="21">
        <f t="shared" si="3"/>
        <v>1131</v>
      </c>
      <c r="BB62" s="21">
        <f>AVAILABILITY!AC60</f>
        <v>1131</v>
      </c>
      <c r="BC62" s="21">
        <f t="shared" si="4"/>
        <v>1131</v>
      </c>
      <c r="BD62" s="21">
        <f>AVAILABILITY!AD60</f>
        <v>1131</v>
      </c>
      <c r="BE62" s="21">
        <v>1082</v>
      </c>
      <c r="BF62" s="21">
        <f>AVAILABILITY!AE60</f>
        <v>1131</v>
      </c>
      <c r="BG62" s="21">
        <v>1129.5</v>
      </c>
      <c r="BH62" s="21">
        <f>AVAILABILITY!AF60</f>
        <v>1131</v>
      </c>
      <c r="BI62" s="21">
        <v>1131</v>
      </c>
      <c r="BJ62" s="21">
        <f>AVAILABILITY!AG60</f>
        <v>1131</v>
      </c>
      <c r="BK62" s="21">
        <v>1131</v>
      </c>
      <c r="BL62" s="21">
        <f>AVAILABILITY!AH60</f>
        <v>0</v>
      </c>
      <c r="BM62" s="21">
        <f t="shared" si="5"/>
        <v>0</v>
      </c>
    </row>
    <row r="63" spans="1:65" ht="23.25" x14ac:dyDescent="0.35">
      <c r="A63" s="20">
        <v>59</v>
      </c>
      <c r="B63" s="22">
        <v>0.60416666666666663</v>
      </c>
      <c r="C63" s="22">
        <v>0.61458333333333337</v>
      </c>
      <c r="D63" s="21">
        <f>AVAILABILITY!D61</f>
        <v>1131</v>
      </c>
      <c r="E63" s="21">
        <f>E62+64</f>
        <v>1028</v>
      </c>
      <c r="F63" s="21">
        <f>AVAILABILITY!E61</f>
        <v>1131</v>
      </c>
      <c r="G63" s="21">
        <f t="shared" si="11"/>
        <v>1131</v>
      </c>
      <c r="H63" s="21">
        <f>AVAILABILITY!F61</f>
        <v>1131</v>
      </c>
      <c r="I63" s="21">
        <v>1000</v>
      </c>
      <c r="J63" s="21">
        <f>AVAILABILITY!G61</f>
        <v>1131</v>
      </c>
      <c r="K63" s="21">
        <v>808</v>
      </c>
      <c r="L63" s="21">
        <f>AVAILABILITY!H61</f>
        <v>1131</v>
      </c>
      <c r="M63" s="21">
        <v>808</v>
      </c>
      <c r="N63" s="21">
        <f>AVAILABILITY!I61</f>
        <v>1131</v>
      </c>
      <c r="O63" s="21">
        <v>808</v>
      </c>
      <c r="P63" s="21">
        <f>AVAILABILITY!J61</f>
        <v>1131</v>
      </c>
      <c r="Q63" s="21">
        <v>950</v>
      </c>
      <c r="R63" s="21">
        <f>AVAILABILITY!K61</f>
        <v>1131</v>
      </c>
      <c r="S63" s="21">
        <f t="shared" si="15"/>
        <v>1131</v>
      </c>
      <c r="T63" s="21">
        <f>AVAILABILITY!L61</f>
        <v>1131</v>
      </c>
      <c r="U63" s="21">
        <f t="shared" si="0"/>
        <v>1131</v>
      </c>
      <c r="V63" s="21">
        <f>AVAILABILITY!M61</f>
        <v>1131</v>
      </c>
      <c r="W63" s="21">
        <f t="shared" si="23"/>
        <v>1131</v>
      </c>
      <c r="X63" s="21">
        <f>AVAILABILITY!N61</f>
        <v>1131</v>
      </c>
      <c r="Y63" s="21">
        <f t="shared" si="19"/>
        <v>1131</v>
      </c>
      <c r="Z63" s="21">
        <f>AVAILABILITY!O61</f>
        <v>1131</v>
      </c>
      <c r="AA63" s="21">
        <f t="shared" si="16"/>
        <v>1131</v>
      </c>
      <c r="AB63" s="21">
        <f>AVAILABILITY!P61</f>
        <v>1131</v>
      </c>
      <c r="AC63" s="21">
        <f t="shared" si="20"/>
        <v>1131</v>
      </c>
      <c r="AD63" s="21">
        <f>AVAILABILITY!Q61</f>
        <v>1131</v>
      </c>
      <c r="AE63" s="21">
        <f t="shared" si="18"/>
        <v>1131</v>
      </c>
      <c r="AF63" s="21">
        <f>AVAILABILITY!R61</f>
        <v>1131</v>
      </c>
      <c r="AG63" s="21">
        <v>1131</v>
      </c>
      <c r="AH63" s="21">
        <f>AVAILABILITY!S61</f>
        <v>1131</v>
      </c>
      <c r="AI63" s="21">
        <v>1097.5</v>
      </c>
      <c r="AJ63" s="21">
        <f>AVAILABILITY!T61</f>
        <v>1131</v>
      </c>
      <c r="AK63" s="21">
        <v>1131</v>
      </c>
      <c r="AL63" s="21">
        <f>AVAILABILITY!U61</f>
        <v>1131</v>
      </c>
      <c r="AM63" s="21">
        <v>1131</v>
      </c>
      <c r="AN63" s="21">
        <f>AVAILABILITY!V61</f>
        <v>1131</v>
      </c>
      <c r="AO63" s="21">
        <v>1131</v>
      </c>
      <c r="AP63" s="21">
        <f>AVAILABILITY!W61</f>
        <v>1131</v>
      </c>
      <c r="AQ63" s="21">
        <v>1050</v>
      </c>
      <c r="AR63" s="21">
        <f>AVAILABILITY!X61</f>
        <v>1131</v>
      </c>
      <c r="AS63" s="21">
        <v>1131</v>
      </c>
      <c r="AT63" s="21">
        <f>AVAILABILITY!Y61</f>
        <v>1131</v>
      </c>
      <c r="AU63" s="21">
        <v>1099.5</v>
      </c>
      <c r="AV63" s="21">
        <f>AVAILABILITY!Z61</f>
        <v>1131</v>
      </c>
      <c r="AW63" s="21">
        <v>1131</v>
      </c>
      <c r="AX63" s="21">
        <f>AVAILABILITY!AA61</f>
        <v>1131</v>
      </c>
      <c r="AY63" s="21">
        <f t="shared" si="2"/>
        <v>1131</v>
      </c>
      <c r="AZ63" s="21">
        <f>AVAILABILITY!AB61</f>
        <v>1131</v>
      </c>
      <c r="BA63" s="21">
        <f t="shared" si="3"/>
        <v>1131</v>
      </c>
      <c r="BB63" s="21">
        <f>AVAILABILITY!AC61</f>
        <v>1131</v>
      </c>
      <c r="BC63" s="21">
        <f t="shared" si="4"/>
        <v>1131</v>
      </c>
      <c r="BD63" s="21">
        <f>AVAILABILITY!AD61</f>
        <v>1131</v>
      </c>
      <c r="BE63" s="21">
        <v>1114</v>
      </c>
      <c r="BF63" s="21">
        <f>AVAILABILITY!AE61</f>
        <v>1131</v>
      </c>
      <c r="BG63" s="21">
        <v>1131</v>
      </c>
      <c r="BH63" s="21">
        <f>AVAILABILITY!AF61</f>
        <v>1131</v>
      </c>
      <c r="BI63" s="21">
        <v>1099</v>
      </c>
      <c r="BJ63" s="21">
        <f>AVAILABILITY!AG61</f>
        <v>1131</v>
      </c>
      <c r="BK63" s="21">
        <v>1131</v>
      </c>
      <c r="BL63" s="21">
        <f>AVAILABILITY!AH61</f>
        <v>0</v>
      </c>
      <c r="BM63" s="21">
        <f t="shared" si="5"/>
        <v>0</v>
      </c>
    </row>
    <row r="64" spans="1:65" ht="23.25" x14ac:dyDescent="0.35">
      <c r="A64" s="20">
        <v>60</v>
      </c>
      <c r="B64" s="22">
        <v>0.61458333333333337</v>
      </c>
      <c r="C64" s="22">
        <v>0.625</v>
      </c>
      <c r="D64" s="21">
        <f>AVAILABILITY!D62</f>
        <v>1131</v>
      </c>
      <c r="E64" s="21">
        <f>E63+64</f>
        <v>1092</v>
      </c>
      <c r="F64" s="21">
        <f>AVAILABILITY!E62</f>
        <v>1131</v>
      </c>
      <c r="G64" s="21">
        <f t="shared" si="11"/>
        <v>1131</v>
      </c>
      <c r="H64" s="21">
        <f>AVAILABILITY!F62</f>
        <v>1131</v>
      </c>
      <c r="I64" s="21">
        <v>1000</v>
      </c>
      <c r="J64" s="21">
        <f>AVAILABILITY!G62</f>
        <v>1131</v>
      </c>
      <c r="K64" s="21">
        <v>808</v>
      </c>
      <c r="L64" s="21">
        <f>AVAILABILITY!H62</f>
        <v>1131</v>
      </c>
      <c r="M64" s="21">
        <v>808</v>
      </c>
      <c r="N64" s="21">
        <f>AVAILABILITY!I62</f>
        <v>1131</v>
      </c>
      <c r="O64" s="21">
        <v>808</v>
      </c>
      <c r="P64" s="21">
        <f>AVAILABILITY!J62</f>
        <v>1131</v>
      </c>
      <c r="Q64" s="21">
        <v>950</v>
      </c>
      <c r="R64" s="21">
        <f>AVAILABILITY!K62</f>
        <v>1131</v>
      </c>
      <c r="S64" s="21">
        <f t="shared" si="15"/>
        <v>1131</v>
      </c>
      <c r="T64" s="21">
        <f>AVAILABILITY!L62</f>
        <v>1131</v>
      </c>
      <c r="U64" s="21">
        <f t="shared" si="0"/>
        <v>1131</v>
      </c>
      <c r="V64" s="21">
        <f>AVAILABILITY!M62</f>
        <v>1131</v>
      </c>
      <c r="W64" s="21">
        <f t="shared" si="23"/>
        <v>1131</v>
      </c>
      <c r="X64" s="21">
        <f>AVAILABILITY!N62</f>
        <v>1131</v>
      </c>
      <c r="Y64" s="21">
        <f t="shared" si="19"/>
        <v>1131</v>
      </c>
      <c r="Z64" s="21">
        <f>AVAILABILITY!O62</f>
        <v>1131</v>
      </c>
      <c r="AA64" s="21">
        <f t="shared" si="16"/>
        <v>1131</v>
      </c>
      <c r="AB64" s="21">
        <f>AVAILABILITY!P62</f>
        <v>1131</v>
      </c>
      <c r="AC64" s="21">
        <f t="shared" si="20"/>
        <v>1131</v>
      </c>
      <c r="AD64" s="21">
        <f>AVAILABILITY!Q62</f>
        <v>1131</v>
      </c>
      <c r="AE64" s="21">
        <f t="shared" si="18"/>
        <v>1131</v>
      </c>
      <c r="AF64" s="21">
        <f>AVAILABILITY!R62</f>
        <v>1131</v>
      </c>
      <c r="AG64" s="21">
        <v>1131</v>
      </c>
      <c r="AH64" s="21">
        <f>AVAILABILITY!S62</f>
        <v>1131</v>
      </c>
      <c r="AI64" s="21">
        <v>1129.5</v>
      </c>
      <c r="AJ64" s="21">
        <f>AVAILABILITY!T62</f>
        <v>1131</v>
      </c>
      <c r="AK64" s="21">
        <v>1131</v>
      </c>
      <c r="AL64" s="21">
        <f>AVAILABILITY!U62</f>
        <v>1131</v>
      </c>
      <c r="AM64" s="21">
        <v>1131</v>
      </c>
      <c r="AN64" s="21">
        <f>AVAILABILITY!V62</f>
        <v>1131</v>
      </c>
      <c r="AO64" s="21">
        <v>1131</v>
      </c>
      <c r="AP64" s="21">
        <f>AVAILABILITY!W62</f>
        <v>1131</v>
      </c>
      <c r="AQ64" s="21">
        <v>1050</v>
      </c>
      <c r="AR64" s="21">
        <f>AVAILABILITY!X62</f>
        <v>1131</v>
      </c>
      <c r="AS64" s="21">
        <v>1131</v>
      </c>
      <c r="AT64" s="21">
        <f>AVAILABILITY!Y62</f>
        <v>1131</v>
      </c>
      <c r="AU64" s="21">
        <v>1131</v>
      </c>
      <c r="AV64" s="21">
        <f>AVAILABILITY!Z62</f>
        <v>1131</v>
      </c>
      <c r="AW64" s="21">
        <v>1131</v>
      </c>
      <c r="AX64" s="21">
        <f>AVAILABILITY!AA62</f>
        <v>1131</v>
      </c>
      <c r="AY64" s="21">
        <f t="shared" si="2"/>
        <v>1131</v>
      </c>
      <c r="AZ64" s="21">
        <f>AVAILABILITY!AB62</f>
        <v>1131</v>
      </c>
      <c r="BA64" s="21">
        <f t="shared" si="3"/>
        <v>1131</v>
      </c>
      <c r="BB64" s="21">
        <f>AVAILABILITY!AC62</f>
        <v>1131</v>
      </c>
      <c r="BC64" s="21">
        <f t="shared" si="4"/>
        <v>1131</v>
      </c>
      <c r="BD64" s="21">
        <f>AVAILABILITY!AD62</f>
        <v>1131</v>
      </c>
      <c r="BE64" s="21">
        <v>1131</v>
      </c>
      <c r="BF64" s="21">
        <f>AVAILABILITY!AE62</f>
        <v>1131</v>
      </c>
      <c r="BG64" s="21">
        <v>1131</v>
      </c>
      <c r="BH64" s="21">
        <f>AVAILABILITY!AF62</f>
        <v>1131</v>
      </c>
      <c r="BI64" s="21">
        <v>1067</v>
      </c>
      <c r="BJ64" s="21">
        <f>AVAILABILITY!AG62</f>
        <v>1131</v>
      </c>
      <c r="BK64" s="21">
        <v>1131</v>
      </c>
      <c r="BL64" s="21">
        <f>AVAILABILITY!AH62</f>
        <v>0</v>
      </c>
      <c r="BM64" s="21">
        <f t="shared" si="5"/>
        <v>0</v>
      </c>
    </row>
    <row r="65" spans="1:65" ht="23.25" x14ac:dyDescent="0.35">
      <c r="A65" s="20">
        <v>61</v>
      </c>
      <c r="B65" s="22">
        <v>0.625</v>
      </c>
      <c r="C65" s="22">
        <v>0.63541666666666663</v>
      </c>
      <c r="D65" s="21">
        <f>AVAILABILITY!D63</f>
        <v>1131</v>
      </c>
      <c r="E65" s="21">
        <f t="shared" si="25"/>
        <v>1131</v>
      </c>
      <c r="F65" s="21">
        <f>AVAILABILITY!E63</f>
        <v>1131</v>
      </c>
      <c r="G65" s="21">
        <f t="shared" si="11"/>
        <v>1131</v>
      </c>
      <c r="H65" s="21">
        <f>AVAILABILITY!F63</f>
        <v>1131</v>
      </c>
      <c r="I65" s="21">
        <f>I64+64</f>
        <v>1064</v>
      </c>
      <c r="J65" s="21">
        <f>AVAILABILITY!G63</f>
        <v>1131</v>
      </c>
      <c r="K65" s="21">
        <v>808</v>
      </c>
      <c r="L65" s="21">
        <f>AVAILABILITY!H63</f>
        <v>1131</v>
      </c>
      <c r="M65" s="21">
        <v>808</v>
      </c>
      <c r="N65" s="21">
        <f>AVAILABILITY!I63</f>
        <v>1131</v>
      </c>
      <c r="O65" s="21">
        <v>808</v>
      </c>
      <c r="P65" s="21">
        <f>AVAILABILITY!J63</f>
        <v>1131</v>
      </c>
      <c r="Q65" s="21">
        <v>950</v>
      </c>
      <c r="R65" s="21">
        <f>AVAILABILITY!K63</f>
        <v>1131</v>
      </c>
      <c r="S65" s="21">
        <f t="shared" si="15"/>
        <v>1131</v>
      </c>
      <c r="T65" s="21">
        <f>AVAILABILITY!L63</f>
        <v>1131</v>
      </c>
      <c r="U65" s="21">
        <f t="shared" si="0"/>
        <v>1131</v>
      </c>
      <c r="V65" s="21">
        <f>AVAILABILITY!M63</f>
        <v>1131</v>
      </c>
      <c r="W65" s="21">
        <f t="shared" si="23"/>
        <v>1131</v>
      </c>
      <c r="X65" s="21">
        <f>AVAILABILITY!N63</f>
        <v>1131</v>
      </c>
      <c r="Y65" s="21">
        <f t="shared" si="19"/>
        <v>1131</v>
      </c>
      <c r="Z65" s="21">
        <f>AVAILABILITY!O63</f>
        <v>1131</v>
      </c>
      <c r="AA65" s="21">
        <f t="shared" si="16"/>
        <v>1131</v>
      </c>
      <c r="AB65" s="21">
        <f>AVAILABILITY!P63</f>
        <v>1131</v>
      </c>
      <c r="AC65" s="21">
        <f t="shared" si="20"/>
        <v>1131</v>
      </c>
      <c r="AD65" s="21">
        <f>AVAILABILITY!Q63</f>
        <v>1131</v>
      </c>
      <c r="AE65" s="21">
        <f t="shared" si="18"/>
        <v>1131</v>
      </c>
      <c r="AF65" s="21">
        <f>AVAILABILITY!R63</f>
        <v>1131</v>
      </c>
      <c r="AG65" s="21">
        <v>1131</v>
      </c>
      <c r="AH65" s="21">
        <f>AVAILABILITY!S63</f>
        <v>1131</v>
      </c>
      <c r="AI65" s="21">
        <v>1131</v>
      </c>
      <c r="AJ65" s="21">
        <f>AVAILABILITY!T63</f>
        <v>1131</v>
      </c>
      <c r="AK65" s="21">
        <v>1131</v>
      </c>
      <c r="AL65" s="21">
        <f>AVAILABILITY!U63</f>
        <v>1131</v>
      </c>
      <c r="AM65" s="21">
        <v>1131</v>
      </c>
      <c r="AN65" s="21">
        <f>AVAILABILITY!V63</f>
        <v>1131</v>
      </c>
      <c r="AO65" s="21">
        <v>1131</v>
      </c>
      <c r="AP65" s="21">
        <f>AVAILABILITY!W63</f>
        <v>1131</v>
      </c>
      <c r="AQ65" s="21">
        <v>1050</v>
      </c>
      <c r="AR65" s="21">
        <f>AVAILABILITY!X63</f>
        <v>1131</v>
      </c>
      <c r="AS65" s="21">
        <v>1131</v>
      </c>
      <c r="AT65" s="21">
        <f>AVAILABILITY!Y63</f>
        <v>1131</v>
      </c>
      <c r="AU65" s="21">
        <v>1131</v>
      </c>
      <c r="AV65" s="21">
        <f>AVAILABILITY!Z63</f>
        <v>1131</v>
      </c>
      <c r="AW65" s="21">
        <v>1131</v>
      </c>
      <c r="AX65" s="21">
        <f>AVAILABILITY!AA63</f>
        <v>1131</v>
      </c>
      <c r="AY65" s="21">
        <f t="shared" si="2"/>
        <v>1131</v>
      </c>
      <c r="AZ65" s="21">
        <f>AVAILABILITY!AB63</f>
        <v>1131</v>
      </c>
      <c r="BA65" s="21">
        <f t="shared" si="3"/>
        <v>1131</v>
      </c>
      <c r="BB65" s="21">
        <f>AVAILABILITY!AC63</f>
        <v>1131</v>
      </c>
      <c r="BC65" s="21">
        <f t="shared" si="4"/>
        <v>1131</v>
      </c>
      <c r="BD65" s="21">
        <f>AVAILABILITY!AD63</f>
        <v>1131</v>
      </c>
      <c r="BE65" s="21">
        <v>1131</v>
      </c>
      <c r="BF65" s="21">
        <f>AVAILABILITY!AE63</f>
        <v>1131</v>
      </c>
      <c r="BG65" s="21">
        <v>1131</v>
      </c>
      <c r="BH65" s="21">
        <f>AVAILABILITY!AF63</f>
        <v>1131</v>
      </c>
      <c r="BI65" s="21">
        <v>1045.5</v>
      </c>
      <c r="BJ65" s="21">
        <f>AVAILABILITY!AG63</f>
        <v>1131</v>
      </c>
      <c r="BK65" s="21">
        <v>1131</v>
      </c>
      <c r="BL65" s="21">
        <f>AVAILABILITY!AH63</f>
        <v>0</v>
      </c>
      <c r="BM65" s="21">
        <f t="shared" si="5"/>
        <v>0</v>
      </c>
    </row>
    <row r="66" spans="1:65" ht="23.25" x14ac:dyDescent="0.35">
      <c r="A66" s="20">
        <v>62</v>
      </c>
      <c r="B66" s="22">
        <v>0.63541666666666663</v>
      </c>
      <c r="C66" s="22">
        <v>0.64583333333333337</v>
      </c>
      <c r="D66" s="21">
        <f>AVAILABILITY!D64</f>
        <v>1131</v>
      </c>
      <c r="E66" s="21">
        <f t="shared" si="25"/>
        <v>1131</v>
      </c>
      <c r="F66" s="21">
        <f>AVAILABILITY!E64</f>
        <v>1131</v>
      </c>
      <c r="G66" s="21">
        <f t="shared" si="11"/>
        <v>1131</v>
      </c>
      <c r="H66" s="21">
        <f>AVAILABILITY!F64</f>
        <v>1131</v>
      </c>
      <c r="I66" s="21">
        <f>I65+64</f>
        <v>1128</v>
      </c>
      <c r="J66" s="21">
        <f>AVAILABILITY!G64</f>
        <v>1131</v>
      </c>
      <c r="K66" s="21">
        <v>808</v>
      </c>
      <c r="L66" s="21">
        <f>AVAILABILITY!H64</f>
        <v>1131</v>
      </c>
      <c r="M66" s="21">
        <v>808</v>
      </c>
      <c r="N66" s="21">
        <f>AVAILABILITY!I64</f>
        <v>1131</v>
      </c>
      <c r="O66" s="21">
        <f>O65+64</f>
        <v>872</v>
      </c>
      <c r="P66" s="21">
        <f>AVAILABILITY!J64</f>
        <v>1131</v>
      </c>
      <c r="Q66" s="21">
        <v>950</v>
      </c>
      <c r="R66" s="21">
        <f>AVAILABILITY!K64</f>
        <v>1131</v>
      </c>
      <c r="S66" s="21">
        <f t="shared" si="15"/>
        <v>1131</v>
      </c>
      <c r="T66" s="21">
        <f>AVAILABILITY!L64</f>
        <v>1131</v>
      </c>
      <c r="U66" s="21">
        <f t="shared" si="0"/>
        <v>1131</v>
      </c>
      <c r="V66" s="21">
        <f>AVAILABILITY!M64</f>
        <v>1131</v>
      </c>
      <c r="W66" s="21">
        <f t="shared" si="23"/>
        <v>1131</v>
      </c>
      <c r="X66" s="21">
        <f>AVAILABILITY!N64</f>
        <v>1131</v>
      </c>
      <c r="Y66" s="21">
        <f t="shared" si="19"/>
        <v>1131</v>
      </c>
      <c r="Z66" s="21">
        <f>AVAILABILITY!O64</f>
        <v>1131</v>
      </c>
      <c r="AA66" s="21">
        <f t="shared" si="16"/>
        <v>1131</v>
      </c>
      <c r="AB66" s="21">
        <f>AVAILABILITY!P64</f>
        <v>1131</v>
      </c>
      <c r="AC66" s="21">
        <f t="shared" si="20"/>
        <v>1131</v>
      </c>
      <c r="AD66" s="21">
        <f>AVAILABILITY!Q64</f>
        <v>1131</v>
      </c>
      <c r="AE66" s="21">
        <f t="shared" si="18"/>
        <v>1131</v>
      </c>
      <c r="AF66" s="21">
        <f>AVAILABILITY!R64</f>
        <v>1131</v>
      </c>
      <c r="AG66" s="21">
        <v>1131</v>
      </c>
      <c r="AH66" s="21">
        <f>AVAILABILITY!S64</f>
        <v>1131</v>
      </c>
      <c r="AI66" s="21">
        <v>1131</v>
      </c>
      <c r="AJ66" s="21">
        <f>AVAILABILITY!T64</f>
        <v>1131</v>
      </c>
      <c r="AK66" s="21">
        <v>1131</v>
      </c>
      <c r="AL66" s="21">
        <f>AVAILABILITY!U64</f>
        <v>1131</v>
      </c>
      <c r="AM66" s="21">
        <v>1131</v>
      </c>
      <c r="AN66" s="21">
        <f>AVAILABILITY!V64</f>
        <v>1131</v>
      </c>
      <c r="AO66" s="21">
        <v>1131</v>
      </c>
      <c r="AP66" s="21">
        <f>AVAILABILITY!W64</f>
        <v>1131</v>
      </c>
      <c r="AQ66" s="21">
        <v>1082</v>
      </c>
      <c r="AR66" s="21">
        <f>AVAILABILITY!X64</f>
        <v>1131</v>
      </c>
      <c r="AS66" s="21">
        <v>1131</v>
      </c>
      <c r="AT66" s="21">
        <f>AVAILABILITY!Y64</f>
        <v>1131</v>
      </c>
      <c r="AU66" s="21">
        <v>1131</v>
      </c>
      <c r="AV66" s="21">
        <f>AVAILABILITY!Z64</f>
        <v>1131</v>
      </c>
      <c r="AW66" s="21">
        <v>1131</v>
      </c>
      <c r="AX66" s="21">
        <f>AVAILABILITY!AA64</f>
        <v>1131</v>
      </c>
      <c r="AY66" s="21">
        <f t="shared" si="2"/>
        <v>1131</v>
      </c>
      <c r="AZ66" s="21">
        <f>AVAILABILITY!AB64</f>
        <v>1131</v>
      </c>
      <c r="BA66" s="21">
        <f t="shared" si="3"/>
        <v>1131</v>
      </c>
      <c r="BB66" s="21">
        <f>AVAILABILITY!AC64</f>
        <v>1131</v>
      </c>
      <c r="BC66" s="21">
        <f t="shared" si="4"/>
        <v>1131</v>
      </c>
      <c r="BD66" s="21">
        <f>AVAILABILITY!AD64</f>
        <v>1131</v>
      </c>
      <c r="BE66" s="21">
        <v>1131</v>
      </c>
      <c r="BF66" s="21">
        <f>AVAILABILITY!AE64</f>
        <v>1131</v>
      </c>
      <c r="BG66" s="21">
        <v>1131</v>
      </c>
      <c r="BH66" s="21">
        <f>AVAILABILITY!AF64</f>
        <v>1131</v>
      </c>
      <c r="BI66" s="21">
        <v>1077.5</v>
      </c>
      <c r="BJ66" s="21">
        <f>AVAILABILITY!AG64</f>
        <v>1131</v>
      </c>
      <c r="BK66" s="21">
        <v>1131</v>
      </c>
      <c r="BL66" s="21">
        <f>AVAILABILITY!AH64</f>
        <v>0</v>
      </c>
      <c r="BM66" s="21">
        <f t="shared" si="5"/>
        <v>0</v>
      </c>
    </row>
    <row r="67" spans="1:65" ht="23.25" x14ac:dyDescent="0.35">
      <c r="A67" s="20">
        <v>63</v>
      </c>
      <c r="B67" s="22">
        <v>0.64583333333333337</v>
      </c>
      <c r="C67" s="22">
        <v>0.65625</v>
      </c>
      <c r="D67" s="21">
        <f>AVAILABILITY!D65</f>
        <v>1131</v>
      </c>
      <c r="E67" s="21">
        <f t="shared" si="25"/>
        <v>1131</v>
      </c>
      <c r="F67" s="21">
        <f>AVAILABILITY!E65</f>
        <v>1131</v>
      </c>
      <c r="G67" s="21">
        <f t="shared" si="11"/>
        <v>1131</v>
      </c>
      <c r="H67" s="21">
        <f>AVAILABILITY!F65</f>
        <v>1131</v>
      </c>
      <c r="I67" s="21">
        <f t="shared" si="21"/>
        <v>1131</v>
      </c>
      <c r="J67" s="21">
        <f>AVAILABILITY!G65</f>
        <v>1131</v>
      </c>
      <c r="K67" s="21">
        <v>808</v>
      </c>
      <c r="L67" s="21">
        <f>AVAILABILITY!H65</f>
        <v>1131</v>
      </c>
      <c r="M67" s="21">
        <v>808</v>
      </c>
      <c r="N67" s="21">
        <f>AVAILABILITY!I65</f>
        <v>1131</v>
      </c>
      <c r="O67" s="21">
        <f t="shared" ref="O67:O69" si="29">O66+64</f>
        <v>936</v>
      </c>
      <c r="P67" s="21">
        <f>AVAILABILITY!J65</f>
        <v>1131</v>
      </c>
      <c r="Q67" s="21">
        <f>Q66+64</f>
        <v>1014</v>
      </c>
      <c r="R67" s="21">
        <f>AVAILABILITY!K65</f>
        <v>1131</v>
      </c>
      <c r="S67" s="21">
        <f t="shared" si="15"/>
        <v>1131</v>
      </c>
      <c r="T67" s="21">
        <f>AVAILABILITY!L65</f>
        <v>1131</v>
      </c>
      <c r="U67" s="21">
        <f t="shared" si="0"/>
        <v>1131</v>
      </c>
      <c r="V67" s="21">
        <f>AVAILABILITY!M65</f>
        <v>1131</v>
      </c>
      <c r="W67" s="21">
        <f t="shared" si="23"/>
        <v>1131</v>
      </c>
      <c r="X67" s="21">
        <f>AVAILABILITY!N65</f>
        <v>1131</v>
      </c>
      <c r="Y67" s="21">
        <f t="shared" si="19"/>
        <v>1131</v>
      </c>
      <c r="Z67" s="21">
        <f>AVAILABILITY!O65</f>
        <v>1131</v>
      </c>
      <c r="AA67" s="21">
        <f t="shared" si="16"/>
        <v>1131</v>
      </c>
      <c r="AB67" s="21">
        <f>AVAILABILITY!P65</f>
        <v>1131</v>
      </c>
      <c r="AC67" s="21">
        <f t="shared" si="20"/>
        <v>1131</v>
      </c>
      <c r="AD67" s="21">
        <f>AVAILABILITY!Q65</f>
        <v>1131</v>
      </c>
      <c r="AE67" s="21">
        <f t="shared" si="18"/>
        <v>1131</v>
      </c>
      <c r="AF67" s="21">
        <f>AVAILABILITY!R65</f>
        <v>1131</v>
      </c>
      <c r="AG67" s="21">
        <v>1131</v>
      </c>
      <c r="AH67" s="21">
        <f>AVAILABILITY!S65</f>
        <v>1131</v>
      </c>
      <c r="AI67" s="21">
        <v>1131</v>
      </c>
      <c r="AJ67" s="21">
        <f>AVAILABILITY!T65</f>
        <v>1131</v>
      </c>
      <c r="AK67" s="21">
        <v>1131</v>
      </c>
      <c r="AL67" s="21">
        <f>AVAILABILITY!U65</f>
        <v>1131</v>
      </c>
      <c r="AM67" s="21">
        <v>1131</v>
      </c>
      <c r="AN67" s="21">
        <f>AVAILABILITY!V65</f>
        <v>1131</v>
      </c>
      <c r="AO67" s="21">
        <v>1131</v>
      </c>
      <c r="AP67" s="21">
        <f>AVAILABILITY!W65</f>
        <v>1131</v>
      </c>
      <c r="AQ67" s="21">
        <v>1114</v>
      </c>
      <c r="AR67" s="21">
        <f>AVAILABILITY!X65</f>
        <v>1131</v>
      </c>
      <c r="AS67" s="21">
        <v>1131</v>
      </c>
      <c r="AT67" s="21">
        <f>AVAILABILITY!Y65</f>
        <v>1131</v>
      </c>
      <c r="AU67" s="21">
        <v>1131</v>
      </c>
      <c r="AV67" s="21">
        <f>AVAILABILITY!Z65</f>
        <v>1131</v>
      </c>
      <c r="AW67" s="21">
        <v>1131</v>
      </c>
      <c r="AX67" s="21">
        <f>AVAILABILITY!AA65</f>
        <v>1131</v>
      </c>
      <c r="AY67" s="21">
        <f t="shared" si="2"/>
        <v>1131</v>
      </c>
      <c r="AZ67" s="21">
        <f>AVAILABILITY!AB65</f>
        <v>1131</v>
      </c>
      <c r="BA67" s="21">
        <f t="shared" si="3"/>
        <v>1131</v>
      </c>
      <c r="BB67" s="21">
        <f>AVAILABILITY!AC65</f>
        <v>1131</v>
      </c>
      <c r="BC67" s="21">
        <f t="shared" si="4"/>
        <v>1131</v>
      </c>
      <c r="BD67" s="21">
        <f>AVAILABILITY!AD65</f>
        <v>1131</v>
      </c>
      <c r="BE67" s="21">
        <v>1131</v>
      </c>
      <c r="BF67" s="21">
        <f>AVAILABILITY!AE65</f>
        <v>1131</v>
      </c>
      <c r="BG67" s="21">
        <v>1131</v>
      </c>
      <c r="BH67" s="21">
        <f>AVAILABILITY!AF65</f>
        <v>1131</v>
      </c>
      <c r="BI67" s="21">
        <v>1109.5</v>
      </c>
      <c r="BJ67" s="21">
        <f>AVAILABILITY!AG65</f>
        <v>1131</v>
      </c>
      <c r="BK67" s="21">
        <v>1131</v>
      </c>
      <c r="BL67" s="21">
        <f>AVAILABILITY!AH65</f>
        <v>0</v>
      </c>
      <c r="BM67" s="21">
        <f t="shared" si="5"/>
        <v>0</v>
      </c>
    </row>
    <row r="68" spans="1:65" ht="23.25" x14ac:dyDescent="0.35">
      <c r="A68" s="20">
        <v>64</v>
      </c>
      <c r="B68" s="22">
        <v>0.65625</v>
      </c>
      <c r="C68" s="22">
        <v>0.66666666666666663</v>
      </c>
      <c r="D68" s="21">
        <f>AVAILABILITY!D66</f>
        <v>1131</v>
      </c>
      <c r="E68" s="21">
        <f t="shared" si="25"/>
        <v>1131</v>
      </c>
      <c r="F68" s="21">
        <f>AVAILABILITY!E66</f>
        <v>1131</v>
      </c>
      <c r="G68" s="21">
        <f t="shared" si="11"/>
        <v>1131</v>
      </c>
      <c r="H68" s="21">
        <f>AVAILABILITY!F66</f>
        <v>1131</v>
      </c>
      <c r="I68" s="21">
        <f t="shared" si="21"/>
        <v>1131</v>
      </c>
      <c r="J68" s="21">
        <f>AVAILABILITY!G66</f>
        <v>1131</v>
      </c>
      <c r="K68" s="21">
        <v>808</v>
      </c>
      <c r="L68" s="21">
        <f>AVAILABILITY!H66</f>
        <v>1131</v>
      </c>
      <c r="M68" s="21">
        <v>808</v>
      </c>
      <c r="N68" s="21">
        <f>AVAILABILITY!I66</f>
        <v>1131</v>
      </c>
      <c r="O68" s="21">
        <f t="shared" si="29"/>
        <v>1000</v>
      </c>
      <c r="P68" s="21">
        <f>AVAILABILITY!J66</f>
        <v>1131</v>
      </c>
      <c r="Q68" s="21">
        <f t="shared" ref="Q68" si="30">Q67+64</f>
        <v>1078</v>
      </c>
      <c r="R68" s="21">
        <f>AVAILABILITY!K66</f>
        <v>1131</v>
      </c>
      <c r="S68" s="21">
        <f t="shared" si="15"/>
        <v>1131</v>
      </c>
      <c r="T68" s="21">
        <f>AVAILABILITY!L66</f>
        <v>1131</v>
      </c>
      <c r="U68" s="21">
        <f t="shared" si="0"/>
        <v>1131</v>
      </c>
      <c r="V68" s="21">
        <f>AVAILABILITY!M66</f>
        <v>1131</v>
      </c>
      <c r="W68" s="21">
        <f t="shared" si="23"/>
        <v>1131</v>
      </c>
      <c r="X68" s="21">
        <f>AVAILABILITY!N66</f>
        <v>1131</v>
      </c>
      <c r="Y68" s="21">
        <f t="shared" si="19"/>
        <v>1131</v>
      </c>
      <c r="Z68" s="21">
        <f>AVAILABILITY!O66</f>
        <v>1131</v>
      </c>
      <c r="AA68" s="21">
        <f t="shared" si="16"/>
        <v>1131</v>
      </c>
      <c r="AB68" s="21">
        <f>AVAILABILITY!P66</f>
        <v>1131</v>
      </c>
      <c r="AC68" s="21">
        <f t="shared" si="20"/>
        <v>1131</v>
      </c>
      <c r="AD68" s="21">
        <f>AVAILABILITY!Q66</f>
        <v>1131</v>
      </c>
      <c r="AE68" s="21">
        <f t="shared" si="18"/>
        <v>1131</v>
      </c>
      <c r="AF68" s="21">
        <f>AVAILABILITY!R66</f>
        <v>1131</v>
      </c>
      <c r="AG68" s="21">
        <v>1131</v>
      </c>
      <c r="AH68" s="21">
        <f>AVAILABILITY!S66</f>
        <v>1131</v>
      </c>
      <c r="AI68" s="21">
        <v>1131</v>
      </c>
      <c r="AJ68" s="21">
        <f>AVAILABILITY!T66</f>
        <v>1131</v>
      </c>
      <c r="AK68" s="21">
        <v>1131</v>
      </c>
      <c r="AL68" s="21">
        <f>AVAILABILITY!U66</f>
        <v>1131</v>
      </c>
      <c r="AM68" s="21">
        <v>1131</v>
      </c>
      <c r="AN68" s="21">
        <f>AVAILABILITY!V66</f>
        <v>1131</v>
      </c>
      <c r="AO68" s="21">
        <v>1131</v>
      </c>
      <c r="AP68" s="21">
        <f>AVAILABILITY!W66</f>
        <v>1131</v>
      </c>
      <c r="AQ68" s="21">
        <v>1131</v>
      </c>
      <c r="AR68" s="21">
        <f>AVAILABILITY!X66</f>
        <v>1131</v>
      </c>
      <c r="AS68" s="21">
        <v>1131</v>
      </c>
      <c r="AT68" s="21">
        <f>AVAILABILITY!Y66</f>
        <v>1131</v>
      </c>
      <c r="AU68" s="21">
        <v>1131</v>
      </c>
      <c r="AV68" s="21">
        <f>AVAILABILITY!Z66</f>
        <v>1131</v>
      </c>
      <c r="AW68" s="21">
        <v>1131</v>
      </c>
      <c r="AX68" s="21">
        <f>AVAILABILITY!AA66</f>
        <v>1131</v>
      </c>
      <c r="AY68" s="21">
        <f t="shared" si="2"/>
        <v>1131</v>
      </c>
      <c r="AZ68" s="21">
        <f>AVAILABILITY!AB66</f>
        <v>1131</v>
      </c>
      <c r="BA68" s="21">
        <f t="shared" si="3"/>
        <v>1131</v>
      </c>
      <c r="BB68" s="21">
        <f>AVAILABILITY!AC66</f>
        <v>1131</v>
      </c>
      <c r="BC68" s="21">
        <f t="shared" si="4"/>
        <v>1131</v>
      </c>
      <c r="BD68" s="21">
        <f>AVAILABILITY!AD66</f>
        <v>1131</v>
      </c>
      <c r="BE68" s="21">
        <v>1131</v>
      </c>
      <c r="BF68" s="21">
        <f>AVAILABILITY!AE66</f>
        <v>1131</v>
      </c>
      <c r="BG68" s="21">
        <v>1131</v>
      </c>
      <c r="BH68" s="21">
        <f>AVAILABILITY!AF66</f>
        <v>1131</v>
      </c>
      <c r="BI68" s="21">
        <v>1131</v>
      </c>
      <c r="BJ68" s="21">
        <f>AVAILABILITY!AG66</f>
        <v>1131</v>
      </c>
      <c r="BK68" s="21">
        <v>1131</v>
      </c>
      <c r="BL68" s="21">
        <f>AVAILABILITY!AH66</f>
        <v>0</v>
      </c>
      <c r="BM68" s="21">
        <f t="shared" si="5"/>
        <v>0</v>
      </c>
    </row>
    <row r="69" spans="1:65" ht="23.25" x14ac:dyDescent="0.35">
      <c r="A69" s="20">
        <v>65</v>
      </c>
      <c r="B69" s="22">
        <v>0.66666666666666663</v>
      </c>
      <c r="C69" s="22">
        <v>0.67708333333333337</v>
      </c>
      <c r="D69" s="21">
        <f>AVAILABILITY!D67</f>
        <v>1131</v>
      </c>
      <c r="E69" s="21">
        <f t="shared" si="25"/>
        <v>1131</v>
      </c>
      <c r="F69" s="21">
        <f>AVAILABILITY!E67</f>
        <v>1131</v>
      </c>
      <c r="G69" s="21">
        <f t="shared" si="11"/>
        <v>1131</v>
      </c>
      <c r="H69" s="21">
        <f>AVAILABILITY!F67</f>
        <v>1131</v>
      </c>
      <c r="I69" s="21">
        <f t="shared" si="21"/>
        <v>1131</v>
      </c>
      <c r="J69" s="21">
        <f>AVAILABILITY!G67</f>
        <v>1131</v>
      </c>
      <c r="K69" s="21">
        <v>808</v>
      </c>
      <c r="L69" s="21">
        <f>AVAILABILITY!H67</f>
        <v>1131</v>
      </c>
      <c r="M69" s="21">
        <v>808</v>
      </c>
      <c r="N69" s="21">
        <f>AVAILABILITY!I67</f>
        <v>1131</v>
      </c>
      <c r="O69" s="21">
        <f t="shared" si="29"/>
        <v>1064</v>
      </c>
      <c r="P69" s="21">
        <f>AVAILABILITY!J67</f>
        <v>1131</v>
      </c>
      <c r="Q69" s="21">
        <f t="shared" ref="Q69:Q84" si="31">P69</f>
        <v>1131</v>
      </c>
      <c r="R69" s="21">
        <f>AVAILABILITY!K67</f>
        <v>1131</v>
      </c>
      <c r="S69" s="21">
        <f t="shared" si="15"/>
        <v>1131</v>
      </c>
      <c r="T69" s="21">
        <f>AVAILABILITY!L67</f>
        <v>1131</v>
      </c>
      <c r="U69" s="21">
        <f t="shared" si="0"/>
        <v>1131</v>
      </c>
      <c r="V69" s="21">
        <f>AVAILABILITY!M67</f>
        <v>1131</v>
      </c>
      <c r="W69" s="21">
        <f t="shared" si="23"/>
        <v>1131</v>
      </c>
      <c r="X69" s="21">
        <f>AVAILABILITY!N67</f>
        <v>1131</v>
      </c>
      <c r="Y69" s="21">
        <f t="shared" si="19"/>
        <v>1131</v>
      </c>
      <c r="Z69" s="21">
        <f>AVAILABILITY!O67</f>
        <v>1131</v>
      </c>
      <c r="AA69" s="21">
        <f t="shared" si="16"/>
        <v>1131</v>
      </c>
      <c r="AB69" s="21">
        <f>AVAILABILITY!P67</f>
        <v>1131</v>
      </c>
      <c r="AC69" s="21">
        <f t="shared" si="20"/>
        <v>1131</v>
      </c>
      <c r="AD69" s="21">
        <f>AVAILABILITY!Q67</f>
        <v>1131</v>
      </c>
      <c r="AE69" s="21">
        <f t="shared" si="18"/>
        <v>1131</v>
      </c>
      <c r="AF69" s="21">
        <f>AVAILABILITY!R67</f>
        <v>1131</v>
      </c>
      <c r="AG69" s="21">
        <v>1131</v>
      </c>
      <c r="AH69" s="21">
        <f>AVAILABILITY!S67</f>
        <v>1131</v>
      </c>
      <c r="AI69" s="21">
        <v>1131</v>
      </c>
      <c r="AJ69" s="21">
        <f>AVAILABILITY!T67</f>
        <v>1131</v>
      </c>
      <c r="AK69" s="21">
        <v>1131</v>
      </c>
      <c r="AL69" s="21">
        <f>AVAILABILITY!U67</f>
        <v>1131</v>
      </c>
      <c r="AM69" s="21">
        <v>1131</v>
      </c>
      <c r="AN69" s="21">
        <f>AVAILABILITY!V67</f>
        <v>1131</v>
      </c>
      <c r="AO69" s="21">
        <v>1131</v>
      </c>
      <c r="AP69" s="21">
        <f>AVAILABILITY!W67</f>
        <v>1131</v>
      </c>
      <c r="AQ69" s="21">
        <v>1131</v>
      </c>
      <c r="AR69" s="21">
        <f>AVAILABILITY!X67</f>
        <v>1131</v>
      </c>
      <c r="AS69" s="21">
        <v>1131</v>
      </c>
      <c r="AT69" s="21">
        <f>AVAILABILITY!Y67</f>
        <v>1131</v>
      </c>
      <c r="AU69" s="21">
        <v>1131</v>
      </c>
      <c r="AV69" s="21">
        <f>AVAILABILITY!Z67</f>
        <v>1131</v>
      </c>
      <c r="AW69" s="21">
        <v>1131</v>
      </c>
      <c r="AX69" s="21">
        <f>AVAILABILITY!AA67</f>
        <v>1131</v>
      </c>
      <c r="AY69" s="21">
        <f t="shared" si="2"/>
        <v>1131</v>
      </c>
      <c r="AZ69" s="21">
        <f>AVAILABILITY!AB67</f>
        <v>1131</v>
      </c>
      <c r="BA69" s="21">
        <f t="shared" si="3"/>
        <v>1131</v>
      </c>
      <c r="BB69" s="21">
        <f>AVAILABILITY!AC67</f>
        <v>1131</v>
      </c>
      <c r="BC69" s="21">
        <f t="shared" si="4"/>
        <v>1131</v>
      </c>
      <c r="BD69" s="21">
        <f>AVAILABILITY!AD67</f>
        <v>1131</v>
      </c>
      <c r="BE69" s="21">
        <v>1131</v>
      </c>
      <c r="BF69" s="21">
        <f>AVAILABILITY!AE67</f>
        <v>1131</v>
      </c>
      <c r="BG69" s="21">
        <v>1131</v>
      </c>
      <c r="BH69" s="21">
        <f>AVAILABILITY!AF67</f>
        <v>1131</v>
      </c>
      <c r="BI69" s="21">
        <v>1131</v>
      </c>
      <c r="BJ69" s="21">
        <f>AVAILABILITY!AG67</f>
        <v>1131</v>
      </c>
      <c r="BK69" s="21">
        <v>1131</v>
      </c>
      <c r="BL69" s="21">
        <f>AVAILABILITY!AH67</f>
        <v>0</v>
      </c>
      <c r="BM69" s="21">
        <f t="shared" si="5"/>
        <v>0</v>
      </c>
    </row>
    <row r="70" spans="1:65" ht="23.25" x14ac:dyDescent="0.35">
      <c r="A70" s="20">
        <v>66</v>
      </c>
      <c r="B70" s="22">
        <v>0.67708333333333337</v>
      </c>
      <c r="C70" s="22">
        <v>0.6875</v>
      </c>
      <c r="D70" s="21">
        <f>AVAILABILITY!D68</f>
        <v>1131</v>
      </c>
      <c r="E70" s="21">
        <f t="shared" ref="E70:E89" si="32">D70</f>
        <v>1131</v>
      </c>
      <c r="F70" s="21">
        <f>AVAILABILITY!E68</f>
        <v>1131</v>
      </c>
      <c r="G70" s="21">
        <f t="shared" ref="G70:G91" si="33">F70</f>
        <v>1131</v>
      </c>
      <c r="H70" s="21">
        <f>AVAILABILITY!F68</f>
        <v>1131</v>
      </c>
      <c r="I70" s="21">
        <f t="shared" ref="I70:I86" si="34">H70</f>
        <v>1131</v>
      </c>
      <c r="J70" s="21">
        <f>AVAILABILITY!G68</f>
        <v>1131</v>
      </c>
      <c r="K70" s="21">
        <v>808</v>
      </c>
      <c r="L70" s="21">
        <f>AVAILABILITY!H68</f>
        <v>1131</v>
      </c>
      <c r="M70" s="21">
        <v>808</v>
      </c>
      <c r="N70" s="21">
        <f>AVAILABILITY!I68</f>
        <v>1131</v>
      </c>
      <c r="O70" s="21">
        <f>O69+64</f>
        <v>1128</v>
      </c>
      <c r="P70" s="21">
        <f>AVAILABILITY!J68</f>
        <v>1131</v>
      </c>
      <c r="Q70" s="21">
        <f t="shared" si="31"/>
        <v>1131</v>
      </c>
      <c r="R70" s="21">
        <f>AVAILABILITY!K68</f>
        <v>1131</v>
      </c>
      <c r="S70" s="21">
        <f t="shared" ref="S70:S100" si="35">R70</f>
        <v>1131</v>
      </c>
      <c r="T70" s="21">
        <f>AVAILABILITY!L68</f>
        <v>1131</v>
      </c>
      <c r="U70" s="21">
        <f t="shared" ref="U70:U95" si="36">T70</f>
        <v>1131</v>
      </c>
      <c r="V70" s="21">
        <f>AVAILABILITY!M68</f>
        <v>1131</v>
      </c>
      <c r="W70" s="21">
        <f t="shared" ref="W70:W95" si="37">V70</f>
        <v>1131</v>
      </c>
      <c r="X70" s="21">
        <f>AVAILABILITY!N68</f>
        <v>1131</v>
      </c>
      <c r="Y70" s="21">
        <f t="shared" ref="Y70:Y91" si="38">X70</f>
        <v>1131</v>
      </c>
      <c r="Z70" s="21">
        <f>AVAILABILITY!O68</f>
        <v>1131</v>
      </c>
      <c r="AA70" s="21">
        <f t="shared" ref="AA70:AA96" si="39">Z70</f>
        <v>1131</v>
      </c>
      <c r="AB70" s="21">
        <f>AVAILABILITY!P68</f>
        <v>1131</v>
      </c>
      <c r="AC70" s="21">
        <f t="shared" ref="AC70:AC95" si="40">AB70</f>
        <v>1131</v>
      </c>
      <c r="AD70" s="21">
        <f>AVAILABILITY!Q68</f>
        <v>1131</v>
      </c>
      <c r="AE70" s="21">
        <f t="shared" ref="AE70:AE100" si="41">AD70</f>
        <v>1131</v>
      </c>
      <c r="AF70" s="21">
        <f>AVAILABILITY!R68</f>
        <v>1131</v>
      </c>
      <c r="AG70" s="21">
        <v>1131</v>
      </c>
      <c r="AH70" s="21">
        <f>AVAILABILITY!S68</f>
        <v>1131</v>
      </c>
      <c r="AI70" s="21">
        <v>1131</v>
      </c>
      <c r="AJ70" s="21">
        <f>AVAILABILITY!T68</f>
        <v>1131</v>
      </c>
      <c r="AK70" s="21">
        <v>1131</v>
      </c>
      <c r="AL70" s="21">
        <f>AVAILABILITY!U68</f>
        <v>1131</v>
      </c>
      <c r="AM70" s="21">
        <v>1131</v>
      </c>
      <c r="AN70" s="21">
        <f>AVAILABILITY!V68</f>
        <v>1131</v>
      </c>
      <c r="AO70" s="21">
        <v>1131</v>
      </c>
      <c r="AP70" s="21">
        <f>AVAILABILITY!W68</f>
        <v>1131</v>
      </c>
      <c r="AQ70" s="21">
        <v>1131</v>
      </c>
      <c r="AR70" s="21">
        <f>AVAILABILITY!X68</f>
        <v>1131</v>
      </c>
      <c r="AS70" s="21">
        <v>1131</v>
      </c>
      <c r="AT70" s="21">
        <f>AVAILABILITY!Y68</f>
        <v>1131</v>
      </c>
      <c r="AU70" s="21">
        <v>1131</v>
      </c>
      <c r="AV70" s="21">
        <f>AVAILABILITY!Z68</f>
        <v>1131</v>
      </c>
      <c r="AW70" s="21">
        <v>1131</v>
      </c>
      <c r="AX70" s="21">
        <f>AVAILABILITY!AA68</f>
        <v>1131</v>
      </c>
      <c r="AY70" s="21">
        <f t="shared" ref="AY70:AY100" si="42">AX70</f>
        <v>1131</v>
      </c>
      <c r="AZ70" s="21">
        <f>AVAILABILITY!AB68</f>
        <v>1131</v>
      </c>
      <c r="BA70" s="21">
        <f t="shared" ref="BA70:BA100" si="43">AZ70</f>
        <v>1131</v>
      </c>
      <c r="BB70" s="21">
        <f>AVAILABILITY!AC68</f>
        <v>1131</v>
      </c>
      <c r="BC70" s="21">
        <f t="shared" ref="BC70:BC100" si="44">BB70</f>
        <v>1131</v>
      </c>
      <c r="BD70" s="21">
        <f>AVAILABILITY!AD68</f>
        <v>1131</v>
      </c>
      <c r="BE70" s="21">
        <v>1131</v>
      </c>
      <c r="BF70" s="21">
        <f>AVAILABILITY!AE68</f>
        <v>1131</v>
      </c>
      <c r="BG70" s="21">
        <v>1131</v>
      </c>
      <c r="BH70" s="21">
        <f>AVAILABILITY!AF68</f>
        <v>1131</v>
      </c>
      <c r="BI70" s="21">
        <v>1131</v>
      </c>
      <c r="BJ70" s="21">
        <f>AVAILABILITY!AG68</f>
        <v>1131</v>
      </c>
      <c r="BK70" s="21">
        <v>1131</v>
      </c>
      <c r="BL70" s="21">
        <f>AVAILABILITY!AH68</f>
        <v>0</v>
      </c>
      <c r="BM70" s="21">
        <f t="shared" ref="BM70:BM100" si="45">BL70</f>
        <v>0</v>
      </c>
    </row>
    <row r="71" spans="1:65" ht="23.25" x14ac:dyDescent="0.35">
      <c r="A71" s="20">
        <v>67</v>
      </c>
      <c r="B71" s="22">
        <v>0.6875</v>
      </c>
      <c r="C71" s="22">
        <v>0.69791666666666663</v>
      </c>
      <c r="D71" s="21">
        <f>AVAILABILITY!D69</f>
        <v>1131</v>
      </c>
      <c r="E71" s="21">
        <f t="shared" si="32"/>
        <v>1131</v>
      </c>
      <c r="F71" s="21">
        <f>AVAILABILITY!E69</f>
        <v>1131</v>
      </c>
      <c r="G71" s="21">
        <f t="shared" si="33"/>
        <v>1131</v>
      </c>
      <c r="H71" s="21">
        <f>AVAILABILITY!F69</f>
        <v>1131</v>
      </c>
      <c r="I71" s="21">
        <f t="shared" si="34"/>
        <v>1131</v>
      </c>
      <c r="J71" s="21">
        <f>AVAILABILITY!G69</f>
        <v>1131</v>
      </c>
      <c r="K71" s="21">
        <v>808</v>
      </c>
      <c r="L71" s="21">
        <f>AVAILABILITY!H69</f>
        <v>1131</v>
      </c>
      <c r="M71" s="21">
        <v>808</v>
      </c>
      <c r="N71" s="21">
        <f>AVAILABILITY!I69</f>
        <v>1131</v>
      </c>
      <c r="O71" s="21">
        <f t="shared" ref="O71:O92" si="46">N71</f>
        <v>1131</v>
      </c>
      <c r="P71" s="21">
        <f>AVAILABILITY!J69</f>
        <v>1131</v>
      </c>
      <c r="Q71" s="21">
        <f t="shared" si="31"/>
        <v>1131</v>
      </c>
      <c r="R71" s="21">
        <f>AVAILABILITY!K69</f>
        <v>1131</v>
      </c>
      <c r="S71" s="21">
        <f t="shared" si="35"/>
        <v>1131</v>
      </c>
      <c r="T71" s="21">
        <f>AVAILABILITY!L69</f>
        <v>1131</v>
      </c>
      <c r="U71" s="21">
        <f t="shared" si="36"/>
        <v>1131</v>
      </c>
      <c r="V71" s="21">
        <f>AVAILABILITY!M69</f>
        <v>1131</v>
      </c>
      <c r="W71" s="21">
        <f t="shared" si="37"/>
        <v>1131</v>
      </c>
      <c r="X71" s="21">
        <f>AVAILABILITY!N69</f>
        <v>1131</v>
      </c>
      <c r="Y71" s="21">
        <f t="shared" si="38"/>
        <v>1131</v>
      </c>
      <c r="Z71" s="21">
        <f>AVAILABILITY!O69</f>
        <v>1131</v>
      </c>
      <c r="AA71" s="21">
        <f t="shared" si="39"/>
        <v>1131</v>
      </c>
      <c r="AB71" s="21">
        <f>AVAILABILITY!P69</f>
        <v>1131</v>
      </c>
      <c r="AC71" s="21">
        <f t="shared" si="40"/>
        <v>1131</v>
      </c>
      <c r="AD71" s="21">
        <f>AVAILABILITY!Q69</f>
        <v>1131</v>
      </c>
      <c r="AE71" s="21">
        <f t="shared" si="41"/>
        <v>1131</v>
      </c>
      <c r="AF71" s="21">
        <f>AVAILABILITY!R69</f>
        <v>1131</v>
      </c>
      <c r="AG71" s="21">
        <v>1131</v>
      </c>
      <c r="AH71" s="21">
        <f>AVAILABILITY!S69</f>
        <v>1131</v>
      </c>
      <c r="AI71" s="21">
        <v>1131</v>
      </c>
      <c r="AJ71" s="21">
        <f>AVAILABILITY!T69</f>
        <v>1131</v>
      </c>
      <c r="AK71" s="21">
        <v>1131</v>
      </c>
      <c r="AL71" s="21">
        <f>AVAILABILITY!U69</f>
        <v>1131</v>
      </c>
      <c r="AM71" s="21">
        <v>1131</v>
      </c>
      <c r="AN71" s="21">
        <f>AVAILABILITY!V69</f>
        <v>1131</v>
      </c>
      <c r="AO71" s="21">
        <v>1131</v>
      </c>
      <c r="AP71" s="21">
        <f>AVAILABILITY!W69</f>
        <v>1131</v>
      </c>
      <c r="AQ71" s="21">
        <v>1131</v>
      </c>
      <c r="AR71" s="21">
        <f>AVAILABILITY!X69</f>
        <v>1131</v>
      </c>
      <c r="AS71" s="21">
        <v>1131</v>
      </c>
      <c r="AT71" s="21">
        <f>AVAILABILITY!Y69</f>
        <v>1131</v>
      </c>
      <c r="AU71" s="21">
        <v>1131</v>
      </c>
      <c r="AV71" s="21">
        <f>AVAILABILITY!Z69</f>
        <v>1131</v>
      </c>
      <c r="AW71" s="21">
        <v>1131</v>
      </c>
      <c r="AX71" s="21">
        <f>AVAILABILITY!AA69</f>
        <v>1131</v>
      </c>
      <c r="AY71" s="21">
        <f t="shared" si="42"/>
        <v>1131</v>
      </c>
      <c r="AZ71" s="21">
        <f>AVAILABILITY!AB69</f>
        <v>1131</v>
      </c>
      <c r="BA71" s="21">
        <f t="shared" si="43"/>
        <v>1131</v>
      </c>
      <c r="BB71" s="21">
        <f>AVAILABILITY!AC69</f>
        <v>1131</v>
      </c>
      <c r="BC71" s="21">
        <f t="shared" si="44"/>
        <v>1131</v>
      </c>
      <c r="BD71" s="21">
        <f>AVAILABILITY!AD69</f>
        <v>1131</v>
      </c>
      <c r="BE71" s="21">
        <v>1131</v>
      </c>
      <c r="BF71" s="21">
        <f>AVAILABILITY!AE69</f>
        <v>1131</v>
      </c>
      <c r="BG71" s="21">
        <v>1131</v>
      </c>
      <c r="BH71" s="21">
        <f>AVAILABILITY!AF69</f>
        <v>1131</v>
      </c>
      <c r="BI71" s="21">
        <v>1131</v>
      </c>
      <c r="BJ71" s="21">
        <f>AVAILABILITY!AG69</f>
        <v>1131</v>
      </c>
      <c r="BK71" s="21">
        <v>1131</v>
      </c>
      <c r="BL71" s="21">
        <f>AVAILABILITY!AH69</f>
        <v>0</v>
      </c>
      <c r="BM71" s="21">
        <f t="shared" si="45"/>
        <v>0</v>
      </c>
    </row>
    <row r="72" spans="1:65" ht="23.25" x14ac:dyDescent="0.35">
      <c r="A72" s="20">
        <v>68</v>
      </c>
      <c r="B72" s="22">
        <v>0.69791666666666663</v>
      </c>
      <c r="C72" s="22">
        <v>0.70833333333333337</v>
      </c>
      <c r="D72" s="21">
        <f>AVAILABILITY!D70</f>
        <v>1131</v>
      </c>
      <c r="E72" s="21">
        <f t="shared" si="32"/>
        <v>1131</v>
      </c>
      <c r="F72" s="21">
        <f>AVAILABILITY!E70</f>
        <v>1131</v>
      </c>
      <c r="G72" s="21">
        <f t="shared" si="33"/>
        <v>1131</v>
      </c>
      <c r="H72" s="21">
        <f>AVAILABILITY!F70</f>
        <v>1131</v>
      </c>
      <c r="I72" s="21">
        <f t="shared" si="34"/>
        <v>1131</v>
      </c>
      <c r="J72" s="21">
        <f>AVAILABILITY!G70</f>
        <v>1131</v>
      </c>
      <c r="K72" s="21">
        <v>808</v>
      </c>
      <c r="L72" s="21">
        <f>AVAILABILITY!H70</f>
        <v>1131</v>
      </c>
      <c r="M72" s="21">
        <v>808</v>
      </c>
      <c r="N72" s="21">
        <f>AVAILABILITY!I70</f>
        <v>1131</v>
      </c>
      <c r="O72" s="21">
        <f t="shared" si="46"/>
        <v>1131</v>
      </c>
      <c r="P72" s="21">
        <f>AVAILABILITY!J70</f>
        <v>1131</v>
      </c>
      <c r="Q72" s="21">
        <f t="shared" si="31"/>
        <v>1131</v>
      </c>
      <c r="R72" s="21">
        <f>AVAILABILITY!K70</f>
        <v>1131</v>
      </c>
      <c r="S72" s="21">
        <f t="shared" si="35"/>
        <v>1131</v>
      </c>
      <c r="T72" s="21">
        <f>AVAILABILITY!L70</f>
        <v>1131</v>
      </c>
      <c r="U72" s="21">
        <f t="shared" si="36"/>
        <v>1131</v>
      </c>
      <c r="V72" s="21">
        <f>AVAILABILITY!M70</f>
        <v>1131</v>
      </c>
      <c r="W72" s="21">
        <f t="shared" si="37"/>
        <v>1131</v>
      </c>
      <c r="X72" s="21">
        <f>AVAILABILITY!N70</f>
        <v>1131</v>
      </c>
      <c r="Y72" s="21">
        <f t="shared" si="38"/>
        <v>1131</v>
      </c>
      <c r="Z72" s="21">
        <f>AVAILABILITY!O70</f>
        <v>1131</v>
      </c>
      <c r="AA72" s="21">
        <f t="shared" si="39"/>
        <v>1131</v>
      </c>
      <c r="AB72" s="21">
        <f>AVAILABILITY!P70</f>
        <v>1131</v>
      </c>
      <c r="AC72" s="21">
        <f t="shared" si="40"/>
        <v>1131</v>
      </c>
      <c r="AD72" s="21">
        <f>AVAILABILITY!Q70</f>
        <v>1131</v>
      </c>
      <c r="AE72" s="21">
        <f t="shared" si="41"/>
        <v>1131</v>
      </c>
      <c r="AF72" s="21">
        <f>AVAILABILITY!R70</f>
        <v>1131</v>
      </c>
      <c r="AG72" s="21">
        <v>1131</v>
      </c>
      <c r="AH72" s="21">
        <f>AVAILABILITY!S70</f>
        <v>1131</v>
      </c>
      <c r="AI72" s="21">
        <v>1131</v>
      </c>
      <c r="AJ72" s="21">
        <f>AVAILABILITY!T70</f>
        <v>1131</v>
      </c>
      <c r="AK72" s="21">
        <v>1131</v>
      </c>
      <c r="AL72" s="21">
        <f>AVAILABILITY!U70</f>
        <v>1131</v>
      </c>
      <c r="AM72" s="21">
        <v>1131</v>
      </c>
      <c r="AN72" s="21">
        <f>AVAILABILITY!V70</f>
        <v>1131</v>
      </c>
      <c r="AO72" s="21">
        <v>1131</v>
      </c>
      <c r="AP72" s="21">
        <f>AVAILABILITY!W70</f>
        <v>1131</v>
      </c>
      <c r="AQ72" s="21">
        <v>1131</v>
      </c>
      <c r="AR72" s="21">
        <f>AVAILABILITY!X70</f>
        <v>1131</v>
      </c>
      <c r="AS72" s="21">
        <v>1131</v>
      </c>
      <c r="AT72" s="21">
        <f>AVAILABILITY!Y70</f>
        <v>1131</v>
      </c>
      <c r="AU72" s="21">
        <v>1131</v>
      </c>
      <c r="AV72" s="21">
        <f>AVAILABILITY!Z70</f>
        <v>1131</v>
      </c>
      <c r="AW72" s="21">
        <v>1131</v>
      </c>
      <c r="AX72" s="21">
        <f>AVAILABILITY!AA70</f>
        <v>1131</v>
      </c>
      <c r="AY72" s="21">
        <f t="shared" si="42"/>
        <v>1131</v>
      </c>
      <c r="AZ72" s="21">
        <f>AVAILABILITY!AB70</f>
        <v>1131</v>
      </c>
      <c r="BA72" s="21">
        <f t="shared" si="43"/>
        <v>1131</v>
      </c>
      <c r="BB72" s="21">
        <f>AVAILABILITY!AC70</f>
        <v>1131</v>
      </c>
      <c r="BC72" s="21">
        <f t="shared" si="44"/>
        <v>1131</v>
      </c>
      <c r="BD72" s="21">
        <f>AVAILABILITY!AD70</f>
        <v>1131</v>
      </c>
      <c r="BE72" s="21">
        <v>1131</v>
      </c>
      <c r="BF72" s="21">
        <f>AVAILABILITY!AE70</f>
        <v>1131</v>
      </c>
      <c r="BG72" s="21">
        <v>1131</v>
      </c>
      <c r="BH72" s="21">
        <f>AVAILABILITY!AF70</f>
        <v>1131</v>
      </c>
      <c r="BI72" s="21">
        <v>1131</v>
      </c>
      <c r="BJ72" s="21">
        <f>AVAILABILITY!AG70</f>
        <v>1131</v>
      </c>
      <c r="BK72" s="21">
        <v>1131</v>
      </c>
      <c r="BL72" s="21">
        <f>AVAILABILITY!AH70</f>
        <v>0</v>
      </c>
      <c r="BM72" s="21">
        <f t="shared" si="45"/>
        <v>0</v>
      </c>
    </row>
    <row r="73" spans="1:65" ht="23.25" x14ac:dyDescent="0.35">
      <c r="A73" s="20">
        <v>69</v>
      </c>
      <c r="B73" s="22">
        <v>0.70833333333333337</v>
      </c>
      <c r="C73" s="22">
        <v>0.71875</v>
      </c>
      <c r="D73" s="21">
        <f>AVAILABILITY!D71</f>
        <v>1131</v>
      </c>
      <c r="E73" s="21">
        <f t="shared" si="32"/>
        <v>1131</v>
      </c>
      <c r="F73" s="21">
        <f>AVAILABILITY!E71</f>
        <v>1131</v>
      </c>
      <c r="G73" s="21">
        <f t="shared" si="33"/>
        <v>1131</v>
      </c>
      <c r="H73" s="21">
        <f>AVAILABILITY!F71</f>
        <v>1131</v>
      </c>
      <c r="I73" s="21">
        <f t="shared" si="34"/>
        <v>1131</v>
      </c>
      <c r="J73" s="21">
        <f>AVAILABILITY!G71</f>
        <v>1131</v>
      </c>
      <c r="K73" s="21">
        <v>808</v>
      </c>
      <c r="L73" s="21">
        <f>AVAILABILITY!H71</f>
        <v>1131</v>
      </c>
      <c r="M73" s="21">
        <f>M72+64</f>
        <v>872</v>
      </c>
      <c r="N73" s="21">
        <f>AVAILABILITY!I71</f>
        <v>1131</v>
      </c>
      <c r="O73" s="21">
        <f t="shared" si="46"/>
        <v>1131</v>
      </c>
      <c r="P73" s="21">
        <f>AVAILABILITY!J71</f>
        <v>1131</v>
      </c>
      <c r="Q73" s="21">
        <f t="shared" si="31"/>
        <v>1131</v>
      </c>
      <c r="R73" s="21">
        <f>AVAILABILITY!K71</f>
        <v>1131</v>
      </c>
      <c r="S73" s="21">
        <f t="shared" si="35"/>
        <v>1131</v>
      </c>
      <c r="T73" s="21">
        <f>AVAILABILITY!L71</f>
        <v>1131</v>
      </c>
      <c r="U73" s="21">
        <f t="shared" si="36"/>
        <v>1131</v>
      </c>
      <c r="V73" s="21">
        <f>AVAILABILITY!M71</f>
        <v>1131</v>
      </c>
      <c r="W73" s="21">
        <f t="shared" si="37"/>
        <v>1131</v>
      </c>
      <c r="X73" s="21">
        <f>AVAILABILITY!N71</f>
        <v>1131</v>
      </c>
      <c r="Y73" s="21">
        <f t="shared" si="38"/>
        <v>1131</v>
      </c>
      <c r="Z73" s="21">
        <f>AVAILABILITY!O71</f>
        <v>1131</v>
      </c>
      <c r="AA73" s="21">
        <f t="shared" si="39"/>
        <v>1131</v>
      </c>
      <c r="AB73" s="21">
        <f>AVAILABILITY!P71</f>
        <v>1131</v>
      </c>
      <c r="AC73" s="21">
        <f t="shared" si="40"/>
        <v>1131</v>
      </c>
      <c r="AD73" s="21">
        <f>AVAILABILITY!Q71</f>
        <v>1131</v>
      </c>
      <c r="AE73" s="21">
        <f t="shared" si="41"/>
        <v>1131</v>
      </c>
      <c r="AF73" s="21">
        <f>AVAILABILITY!R71</f>
        <v>1131</v>
      </c>
      <c r="AG73" s="21">
        <v>1131</v>
      </c>
      <c r="AH73" s="21">
        <f>AVAILABILITY!S71</f>
        <v>1131</v>
      </c>
      <c r="AI73" s="21">
        <v>1131</v>
      </c>
      <c r="AJ73" s="21">
        <f>AVAILABILITY!T71</f>
        <v>1131</v>
      </c>
      <c r="AK73" s="21">
        <v>1131</v>
      </c>
      <c r="AL73" s="21">
        <f>AVAILABILITY!U71</f>
        <v>1131</v>
      </c>
      <c r="AM73" s="21">
        <v>1131</v>
      </c>
      <c r="AN73" s="21">
        <f>AVAILABILITY!V71</f>
        <v>1131</v>
      </c>
      <c r="AO73" s="21">
        <v>1131</v>
      </c>
      <c r="AP73" s="21">
        <f>AVAILABILITY!W71</f>
        <v>1131</v>
      </c>
      <c r="AQ73" s="21">
        <v>1131</v>
      </c>
      <c r="AR73" s="21">
        <f>AVAILABILITY!X71</f>
        <v>1131</v>
      </c>
      <c r="AS73" s="21">
        <v>1131</v>
      </c>
      <c r="AT73" s="21">
        <f>AVAILABILITY!Y71</f>
        <v>1131</v>
      </c>
      <c r="AU73" s="21">
        <v>1131</v>
      </c>
      <c r="AV73" s="21">
        <f>AVAILABILITY!Z71</f>
        <v>1131</v>
      </c>
      <c r="AW73" s="21">
        <v>1131</v>
      </c>
      <c r="AX73" s="21">
        <f>AVAILABILITY!AA71</f>
        <v>1131</v>
      </c>
      <c r="AY73" s="21">
        <f t="shared" si="42"/>
        <v>1131</v>
      </c>
      <c r="AZ73" s="21">
        <f>AVAILABILITY!AB71</f>
        <v>1131</v>
      </c>
      <c r="BA73" s="21">
        <f t="shared" si="43"/>
        <v>1131</v>
      </c>
      <c r="BB73" s="21">
        <f>AVAILABILITY!AC71</f>
        <v>1131</v>
      </c>
      <c r="BC73" s="21">
        <f t="shared" si="44"/>
        <v>1131</v>
      </c>
      <c r="BD73" s="21">
        <f>AVAILABILITY!AD71</f>
        <v>1131</v>
      </c>
      <c r="BE73" s="21">
        <v>1131</v>
      </c>
      <c r="BF73" s="21">
        <f>AVAILABILITY!AE71</f>
        <v>1131</v>
      </c>
      <c r="BG73" s="21">
        <v>1131</v>
      </c>
      <c r="BH73" s="21">
        <f>AVAILABILITY!AF71</f>
        <v>1131</v>
      </c>
      <c r="BI73" s="21">
        <v>1131</v>
      </c>
      <c r="BJ73" s="21">
        <f>AVAILABILITY!AG71</f>
        <v>1131</v>
      </c>
      <c r="BK73" s="21">
        <v>1131</v>
      </c>
      <c r="BL73" s="21">
        <f>AVAILABILITY!AH71</f>
        <v>0</v>
      </c>
      <c r="BM73" s="21">
        <f t="shared" si="45"/>
        <v>0</v>
      </c>
    </row>
    <row r="74" spans="1:65" ht="23.25" x14ac:dyDescent="0.35">
      <c r="A74" s="20">
        <v>70</v>
      </c>
      <c r="B74" s="22">
        <v>0.71875</v>
      </c>
      <c r="C74" s="22">
        <v>0.72916666666666663</v>
      </c>
      <c r="D74" s="21">
        <f>AVAILABILITY!D72</f>
        <v>1131</v>
      </c>
      <c r="E74" s="21">
        <f t="shared" si="32"/>
        <v>1131</v>
      </c>
      <c r="F74" s="21">
        <f>AVAILABILITY!E72</f>
        <v>1131</v>
      </c>
      <c r="G74" s="21">
        <f t="shared" si="33"/>
        <v>1131</v>
      </c>
      <c r="H74" s="21">
        <f>AVAILABILITY!F72</f>
        <v>1131</v>
      </c>
      <c r="I74" s="21">
        <f t="shared" si="34"/>
        <v>1131</v>
      </c>
      <c r="J74" s="21">
        <f>AVAILABILITY!G72</f>
        <v>1131</v>
      </c>
      <c r="K74" s="21">
        <v>808</v>
      </c>
      <c r="L74" s="21">
        <f>AVAILABILITY!H72</f>
        <v>1131</v>
      </c>
      <c r="M74" s="21">
        <f t="shared" ref="M74:M76" si="47">M73+64</f>
        <v>936</v>
      </c>
      <c r="N74" s="21">
        <f>AVAILABILITY!I72</f>
        <v>1131</v>
      </c>
      <c r="O74" s="21">
        <f t="shared" si="46"/>
        <v>1131</v>
      </c>
      <c r="P74" s="21">
        <f>AVAILABILITY!J72</f>
        <v>1131</v>
      </c>
      <c r="Q74" s="21">
        <f t="shared" si="31"/>
        <v>1131</v>
      </c>
      <c r="R74" s="21">
        <f>AVAILABILITY!K72</f>
        <v>1131</v>
      </c>
      <c r="S74" s="21">
        <f t="shared" si="35"/>
        <v>1131</v>
      </c>
      <c r="T74" s="21">
        <f>AVAILABILITY!L72</f>
        <v>1131</v>
      </c>
      <c r="U74" s="21">
        <f t="shared" si="36"/>
        <v>1131</v>
      </c>
      <c r="V74" s="21">
        <f>AVAILABILITY!M72</f>
        <v>1131</v>
      </c>
      <c r="W74" s="21">
        <f t="shared" si="37"/>
        <v>1131</v>
      </c>
      <c r="X74" s="21">
        <f>AVAILABILITY!N72</f>
        <v>1131</v>
      </c>
      <c r="Y74" s="21">
        <f t="shared" si="38"/>
        <v>1131</v>
      </c>
      <c r="Z74" s="21">
        <f>AVAILABILITY!O72</f>
        <v>1131</v>
      </c>
      <c r="AA74" s="21">
        <f t="shared" si="39"/>
        <v>1131</v>
      </c>
      <c r="AB74" s="21">
        <f>AVAILABILITY!P72</f>
        <v>1131</v>
      </c>
      <c r="AC74" s="21">
        <f t="shared" si="40"/>
        <v>1131</v>
      </c>
      <c r="AD74" s="21">
        <f>AVAILABILITY!Q72</f>
        <v>1131</v>
      </c>
      <c r="AE74" s="21">
        <f t="shared" si="41"/>
        <v>1131</v>
      </c>
      <c r="AF74" s="21">
        <f>AVAILABILITY!R72</f>
        <v>1131</v>
      </c>
      <c r="AG74" s="21">
        <v>1131</v>
      </c>
      <c r="AH74" s="21">
        <f>AVAILABILITY!S72</f>
        <v>1131</v>
      </c>
      <c r="AI74" s="21">
        <v>1131</v>
      </c>
      <c r="AJ74" s="21">
        <f>AVAILABILITY!T72</f>
        <v>1131</v>
      </c>
      <c r="AK74" s="21">
        <v>1131</v>
      </c>
      <c r="AL74" s="21">
        <f>AVAILABILITY!U72</f>
        <v>1131</v>
      </c>
      <c r="AM74" s="21">
        <v>1131</v>
      </c>
      <c r="AN74" s="21">
        <f>AVAILABILITY!V72</f>
        <v>1131</v>
      </c>
      <c r="AO74" s="21">
        <v>1131</v>
      </c>
      <c r="AP74" s="21">
        <f>AVAILABILITY!W72</f>
        <v>1131</v>
      </c>
      <c r="AQ74" s="21">
        <v>1131</v>
      </c>
      <c r="AR74" s="21">
        <f>AVAILABILITY!X72</f>
        <v>1131</v>
      </c>
      <c r="AS74" s="21">
        <v>1131</v>
      </c>
      <c r="AT74" s="21">
        <f>AVAILABILITY!Y72</f>
        <v>1131</v>
      </c>
      <c r="AU74" s="21">
        <v>1131</v>
      </c>
      <c r="AV74" s="21">
        <f>AVAILABILITY!Z72</f>
        <v>1131</v>
      </c>
      <c r="AW74" s="21">
        <v>1131</v>
      </c>
      <c r="AX74" s="21">
        <f>AVAILABILITY!AA72</f>
        <v>1131</v>
      </c>
      <c r="AY74" s="21">
        <f t="shared" si="42"/>
        <v>1131</v>
      </c>
      <c r="AZ74" s="21">
        <f>AVAILABILITY!AB72</f>
        <v>1131</v>
      </c>
      <c r="BA74" s="21">
        <f t="shared" si="43"/>
        <v>1131</v>
      </c>
      <c r="BB74" s="21">
        <f>AVAILABILITY!AC72</f>
        <v>1131</v>
      </c>
      <c r="BC74" s="21">
        <f t="shared" si="44"/>
        <v>1131</v>
      </c>
      <c r="BD74" s="21">
        <f>AVAILABILITY!AD72</f>
        <v>1131</v>
      </c>
      <c r="BE74" s="21">
        <v>1131</v>
      </c>
      <c r="BF74" s="21">
        <f>AVAILABILITY!AE72</f>
        <v>1131</v>
      </c>
      <c r="BG74" s="21">
        <v>1131</v>
      </c>
      <c r="BH74" s="21">
        <f>AVAILABILITY!AF72</f>
        <v>1131</v>
      </c>
      <c r="BI74" s="21">
        <v>1131</v>
      </c>
      <c r="BJ74" s="21">
        <f>AVAILABILITY!AG72</f>
        <v>1131</v>
      </c>
      <c r="BK74" s="21">
        <v>1131</v>
      </c>
      <c r="BL74" s="21">
        <f>AVAILABILITY!AH72</f>
        <v>0</v>
      </c>
      <c r="BM74" s="21">
        <f t="shared" si="45"/>
        <v>0</v>
      </c>
    </row>
    <row r="75" spans="1:65" ht="23.25" x14ac:dyDescent="0.35">
      <c r="A75" s="20">
        <v>71</v>
      </c>
      <c r="B75" s="22">
        <v>0.72916666666666663</v>
      </c>
      <c r="C75" s="22">
        <v>0.73958333333333337</v>
      </c>
      <c r="D75" s="21">
        <f>AVAILABILITY!D73</f>
        <v>1131</v>
      </c>
      <c r="E75" s="21">
        <f t="shared" si="32"/>
        <v>1131</v>
      </c>
      <c r="F75" s="21">
        <f>AVAILABILITY!E73</f>
        <v>1131</v>
      </c>
      <c r="G75" s="21">
        <f t="shared" si="33"/>
        <v>1131</v>
      </c>
      <c r="H75" s="21">
        <f>AVAILABILITY!F73</f>
        <v>1131</v>
      </c>
      <c r="I75" s="21">
        <f t="shared" si="34"/>
        <v>1131</v>
      </c>
      <c r="J75" s="21">
        <f>AVAILABILITY!G73</f>
        <v>1131</v>
      </c>
      <c r="K75" s="21">
        <v>808</v>
      </c>
      <c r="L75" s="21">
        <f>AVAILABILITY!H73</f>
        <v>1131</v>
      </c>
      <c r="M75" s="21">
        <f t="shared" si="47"/>
        <v>1000</v>
      </c>
      <c r="N75" s="21">
        <f>AVAILABILITY!I73</f>
        <v>1131</v>
      </c>
      <c r="O75" s="21">
        <f t="shared" si="46"/>
        <v>1131</v>
      </c>
      <c r="P75" s="21">
        <f>AVAILABILITY!J73</f>
        <v>1131</v>
      </c>
      <c r="Q75" s="21">
        <f t="shared" si="31"/>
        <v>1131</v>
      </c>
      <c r="R75" s="21">
        <f>AVAILABILITY!K73</f>
        <v>1131</v>
      </c>
      <c r="S75" s="21">
        <f t="shared" si="35"/>
        <v>1131</v>
      </c>
      <c r="T75" s="21">
        <f>AVAILABILITY!L73</f>
        <v>1131</v>
      </c>
      <c r="U75" s="21">
        <f t="shared" si="36"/>
        <v>1131</v>
      </c>
      <c r="V75" s="21">
        <f>AVAILABILITY!M73</f>
        <v>1131</v>
      </c>
      <c r="W75" s="21">
        <f t="shared" si="37"/>
        <v>1131</v>
      </c>
      <c r="X75" s="21">
        <f>AVAILABILITY!N73</f>
        <v>1131</v>
      </c>
      <c r="Y75" s="21">
        <f t="shared" si="38"/>
        <v>1131</v>
      </c>
      <c r="Z75" s="21">
        <f>AVAILABILITY!O73</f>
        <v>1131</v>
      </c>
      <c r="AA75" s="21">
        <f t="shared" si="39"/>
        <v>1131</v>
      </c>
      <c r="AB75" s="21">
        <f>AVAILABILITY!P73</f>
        <v>1131</v>
      </c>
      <c r="AC75" s="21">
        <f t="shared" si="40"/>
        <v>1131</v>
      </c>
      <c r="AD75" s="21">
        <f>AVAILABILITY!Q73</f>
        <v>1131</v>
      </c>
      <c r="AE75" s="21">
        <f t="shared" si="41"/>
        <v>1131</v>
      </c>
      <c r="AF75" s="21">
        <f>AVAILABILITY!R73</f>
        <v>1131</v>
      </c>
      <c r="AG75" s="21">
        <v>1131</v>
      </c>
      <c r="AH75" s="21">
        <f>AVAILABILITY!S73</f>
        <v>1131</v>
      </c>
      <c r="AI75" s="21">
        <v>1131</v>
      </c>
      <c r="AJ75" s="21">
        <f>AVAILABILITY!T73</f>
        <v>1131</v>
      </c>
      <c r="AK75" s="21">
        <v>1131</v>
      </c>
      <c r="AL75" s="21">
        <f>AVAILABILITY!U73</f>
        <v>1131</v>
      </c>
      <c r="AM75" s="21">
        <v>1131</v>
      </c>
      <c r="AN75" s="21">
        <f>AVAILABILITY!V73</f>
        <v>1131</v>
      </c>
      <c r="AO75" s="21">
        <v>1131</v>
      </c>
      <c r="AP75" s="21">
        <f>AVAILABILITY!W73</f>
        <v>1131</v>
      </c>
      <c r="AQ75" s="21">
        <v>1131</v>
      </c>
      <c r="AR75" s="21">
        <f>AVAILABILITY!X73</f>
        <v>1131</v>
      </c>
      <c r="AS75" s="21">
        <v>1131</v>
      </c>
      <c r="AT75" s="21">
        <f>AVAILABILITY!Y73</f>
        <v>1131</v>
      </c>
      <c r="AU75" s="21">
        <v>1131</v>
      </c>
      <c r="AV75" s="21">
        <f>AVAILABILITY!Z73</f>
        <v>1131</v>
      </c>
      <c r="AW75" s="21">
        <v>1131</v>
      </c>
      <c r="AX75" s="21">
        <f>AVAILABILITY!AA73</f>
        <v>1131</v>
      </c>
      <c r="AY75" s="21">
        <f t="shared" si="42"/>
        <v>1131</v>
      </c>
      <c r="AZ75" s="21">
        <f>AVAILABILITY!AB73</f>
        <v>1131</v>
      </c>
      <c r="BA75" s="21">
        <f t="shared" si="43"/>
        <v>1131</v>
      </c>
      <c r="BB75" s="21">
        <f>AVAILABILITY!AC73</f>
        <v>1131</v>
      </c>
      <c r="BC75" s="21">
        <f t="shared" si="44"/>
        <v>1131</v>
      </c>
      <c r="BD75" s="21">
        <f>AVAILABILITY!AD73</f>
        <v>1131</v>
      </c>
      <c r="BE75" s="21">
        <v>1131</v>
      </c>
      <c r="BF75" s="21">
        <f>AVAILABILITY!AE73</f>
        <v>1131</v>
      </c>
      <c r="BG75" s="21">
        <v>1131</v>
      </c>
      <c r="BH75" s="21">
        <f>AVAILABILITY!AF73</f>
        <v>1131</v>
      </c>
      <c r="BI75" s="21">
        <v>1131</v>
      </c>
      <c r="BJ75" s="21">
        <f>AVAILABILITY!AG73</f>
        <v>1131</v>
      </c>
      <c r="BK75" s="21">
        <v>1131</v>
      </c>
      <c r="BL75" s="21">
        <f>AVAILABILITY!AH73</f>
        <v>0</v>
      </c>
      <c r="BM75" s="21">
        <f t="shared" si="45"/>
        <v>0</v>
      </c>
    </row>
    <row r="76" spans="1:65" ht="23.25" x14ac:dyDescent="0.35">
      <c r="A76" s="20">
        <v>72</v>
      </c>
      <c r="B76" s="22">
        <v>0.73958333333333337</v>
      </c>
      <c r="C76" s="22">
        <v>0.75</v>
      </c>
      <c r="D76" s="21">
        <f>AVAILABILITY!D74</f>
        <v>1131</v>
      </c>
      <c r="E76" s="21">
        <f t="shared" si="32"/>
        <v>1131</v>
      </c>
      <c r="F76" s="21">
        <f>AVAILABILITY!E74</f>
        <v>1131</v>
      </c>
      <c r="G76" s="21">
        <f t="shared" si="33"/>
        <v>1131</v>
      </c>
      <c r="H76" s="21">
        <f>AVAILABILITY!F74</f>
        <v>1131</v>
      </c>
      <c r="I76" s="21">
        <f t="shared" si="34"/>
        <v>1131</v>
      </c>
      <c r="J76" s="21">
        <f>AVAILABILITY!G74</f>
        <v>1131</v>
      </c>
      <c r="K76" s="21">
        <v>808</v>
      </c>
      <c r="L76" s="21">
        <f>AVAILABILITY!H74</f>
        <v>1131</v>
      </c>
      <c r="M76" s="21">
        <f t="shared" si="47"/>
        <v>1064</v>
      </c>
      <c r="N76" s="21">
        <f>AVAILABILITY!I74</f>
        <v>1131</v>
      </c>
      <c r="O76" s="21">
        <f t="shared" si="46"/>
        <v>1131</v>
      </c>
      <c r="P76" s="21">
        <f>AVAILABILITY!J74</f>
        <v>1131</v>
      </c>
      <c r="Q76" s="21">
        <f t="shared" si="31"/>
        <v>1131</v>
      </c>
      <c r="R76" s="21">
        <f>AVAILABILITY!K74</f>
        <v>1131</v>
      </c>
      <c r="S76" s="21">
        <f t="shared" si="35"/>
        <v>1131</v>
      </c>
      <c r="T76" s="21">
        <f>AVAILABILITY!L74</f>
        <v>1131</v>
      </c>
      <c r="U76" s="21">
        <f t="shared" si="36"/>
        <v>1131</v>
      </c>
      <c r="V76" s="21">
        <f>AVAILABILITY!M74</f>
        <v>1131</v>
      </c>
      <c r="W76" s="21">
        <f t="shared" si="37"/>
        <v>1131</v>
      </c>
      <c r="X76" s="21">
        <f>AVAILABILITY!N74</f>
        <v>1131</v>
      </c>
      <c r="Y76" s="21">
        <f t="shared" si="38"/>
        <v>1131</v>
      </c>
      <c r="Z76" s="21">
        <f>AVAILABILITY!O74</f>
        <v>1131</v>
      </c>
      <c r="AA76" s="21">
        <f t="shared" si="39"/>
        <v>1131</v>
      </c>
      <c r="AB76" s="21">
        <f>AVAILABILITY!P74</f>
        <v>1131</v>
      </c>
      <c r="AC76" s="21">
        <f t="shared" si="40"/>
        <v>1131</v>
      </c>
      <c r="AD76" s="21">
        <f>AVAILABILITY!Q74</f>
        <v>1131</v>
      </c>
      <c r="AE76" s="21">
        <f t="shared" si="41"/>
        <v>1131</v>
      </c>
      <c r="AF76" s="21">
        <f>AVAILABILITY!R74</f>
        <v>1131</v>
      </c>
      <c r="AG76" s="21">
        <v>1131</v>
      </c>
      <c r="AH76" s="21">
        <f>AVAILABILITY!S74</f>
        <v>1131</v>
      </c>
      <c r="AI76" s="21">
        <v>1131</v>
      </c>
      <c r="AJ76" s="21">
        <f>AVAILABILITY!T74</f>
        <v>1131</v>
      </c>
      <c r="AK76" s="21">
        <v>1131</v>
      </c>
      <c r="AL76" s="21">
        <f>AVAILABILITY!U74</f>
        <v>1131</v>
      </c>
      <c r="AM76" s="21">
        <v>1131</v>
      </c>
      <c r="AN76" s="21">
        <f>AVAILABILITY!V74</f>
        <v>1131</v>
      </c>
      <c r="AO76" s="21">
        <v>1131</v>
      </c>
      <c r="AP76" s="21">
        <f>AVAILABILITY!W74</f>
        <v>1131</v>
      </c>
      <c r="AQ76" s="21">
        <v>1131</v>
      </c>
      <c r="AR76" s="21">
        <f>AVAILABILITY!X74</f>
        <v>1131</v>
      </c>
      <c r="AS76" s="21">
        <v>1131</v>
      </c>
      <c r="AT76" s="21">
        <f>AVAILABILITY!Y74</f>
        <v>1131</v>
      </c>
      <c r="AU76" s="21">
        <v>1131</v>
      </c>
      <c r="AV76" s="21">
        <f>AVAILABILITY!Z74</f>
        <v>1131</v>
      </c>
      <c r="AW76" s="21">
        <v>1131</v>
      </c>
      <c r="AX76" s="21">
        <f>AVAILABILITY!AA74</f>
        <v>1131</v>
      </c>
      <c r="AY76" s="21">
        <f t="shared" si="42"/>
        <v>1131</v>
      </c>
      <c r="AZ76" s="21">
        <f>AVAILABILITY!AB74</f>
        <v>1131</v>
      </c>
      <c r="BA76" s="21">
        <f t="shared" si="43"/>
        <v>1131</v>
      </c>
      <c r="BB76" s="21">
        <f>AVAILABILITY!AC74</f>
        <v>1131</v>
      </c>
      <c r="BC76" s="21">
        <f t="shared" si="44"/>
        <v>1131</v>
      </c>
      <c r="BD76" s="21">
        <f>AVAILABILITY!AD74</f>
        <v>1131</v>
      </c>
      <c r="BE76" s="21">
        <v>1131</v>
      </c>
      <c r="BF76" s="21">
        <f>AVAILABILITY!AE74</f>
        <v>1131</v>
      </c>
      <c r="BG76" s="21">
        <v>1131</v>
      </c>
      <c r="BH76" s="21">
        <f>AVAILABILITY!AF74</f>
        <v>1131</v>
      </c>
      <c r="BI76" s="21">
        <v>1131</v>
      </c>
      <c r="BJ76" s="21">
        <f>AVAILABILITY!AG74</f>
        <v>1131</v>
      </c>
      <c r="BK76" s="21">
        <v>1131</v>
      </c>
      <c r="BL76" s="21">
        <f>AVAILABILITY!AH74</f>
        <v>0</v>
      </c>
      <c r="BM76" s="21">
        <f t="shared" si="45"/>
        <v>0</v>
      </c>
    </row>
    <row r="77" spans="1:65" ht="23.25" x14ac:dyDescent="0.35">
      <c r="A77" s="20">
        <v>73</v>
      </c>
      <c r="B77" s="22">
        <v>0.75</v>
      </c>
      <c r="C77" s="22">
        <v>0.76041666666666663</v>
      </c>
      <c r="D77" s="21">
        <f>AVAILABILITY!D75</f>
        <v>1131</v>
      </c>
      <c r="E77" s="21">
        <f t="shared" si="32"/>
        <v>1131</v>
      </c>
      <c r="F77" s="21">
        <f>AVAILABILITY!E75</f>
        <v>1131</v>
      </c>
      <c r="G77" s="21">
        <f t="shared" si="33"/>
        <v>1131</v>
      </c>
      <c r="H77" s="21">
        <f>AVAILABILITY!F75</f>
        <v>1131</v>
      </c>
      <c r="I77" s="21">
        <f t="shared" si="34"/>
        <v>1131</v>
      </c>
      <c r="J77" s="21">
        <f>AVAILABILITY!G75</f>
        <v>1131</v>
      </c>
      <c r="K77" s="21">
        <v>808</v>
      </c>
      <c r="L77" s="21">
        <f>AVAILABILITY!H75</f>
        <v>1131</v>
      </c>
      <c r="M77" s="21">
        <f>M76+64</f>
        <v>1128</v>
      </c>
      <c r="N77" s="21">
        <f>AVAILABILITY!I75</f>
        <v>1131</v>
      </c>
      <c r="O77" s="21">
        <f t="shared" si="46"/>
        <v>1131</v>
      </c>
      <c r="P77" s="21">
        <f>AVAILABILITY!J75</f>
        <v>1131</v>
      </c>
      <c r="Q77" s="21">
        <f t="shared" si="31"/>
        <v>1131</v>
      </c>
      <c r="R77" s="21">
        <f>AVAILABILITY!K75</f>
        <v>1131</v>
      </c>
      <c r="S77" s="21">
        <f t="shared" si="35"/>
        <v>1131</v>
      </c>
      <c r="T77" s="21">
        <f>AVAILABILITY!L75</f>
        <v>1131</v>
      </c>
      <c r="U77" s="21">
        <f t="shared" si="36"/>
        <v>1131</v>
      </c>
      <c r="V77" s="21">
        <f>AVAILABILITY!M75</f>
        <v>1131</v>
      </c>
      <c r="W77" s="21">
        <f t="shared" si="37"/>
        <v>1131</v>
      </c>
      <c r="X77" s="21">
        <f>AVAILABILITY!N75</f>
        <v>1131</v>
      </c>
      <c r="Y77" s="21">
        <f t="shared" si="38"/>
        <v>1131</v>
      </c>
      <c r="Z77" s="21">
        <f>AVAILABILITY!O75</f>
        <v>1131</v>
      </c>
      <c r="AA77" s="21">
        <f t="shared" si="39"/>
        <v>1131</v>
      </c>
      <c r="AB77" s="21">
        <f>AVAILABILITY!P75</f>
        <v>1131</v>
      </c>
      <c r="AC77" s="21">
        <f t="shared" si="40"/>
        <v>1131</v>
      </c>
      <c r="AD77" s="21">
        <f>AVAILABILITY!Q75</f>
        <v>1131</v>
      </c>
      <c r="AE77" s="21">
        <f t="shared" si="41"/>
        <v>1131</v>
      </c>
      <c r="AF77" s="21">
        <f>AVAILABILITY!R75</f>
        <v>1131</v>
      </c>
      <c r="AG77" s="21">
        <v>1131</v>
      </c>
      <c r="AH77" s="21">
        <f>AVAILABILITY!S75</f>
        <v>1131</v>
      </c>
      <c r="AI77" s="21">
        <v>1131</v>
      </c>
      <c r="AJ77" s="21">
        <f>AVAILABILITY!T75</f>
        <v>1131</v>
      </c>
      <c r="AK77" s="21">
        <v>1131</v>
      </c>
      <c r="AL77" s="21">
        <f>AVAILABILITY!U75</f>
        <v>1131</v>
      </c>
      <c r="AM77" s="21">
        <v>1131</v>
      </c>
      <c r="AN77" s="21">
        <f>AVAILABILITY!V75</f>
        <v>1131</v>
      </c>
      <c r="AO77" s="21">
        <v>1131</v>
      </c>
      <c r="AP77" s="21">
        <f>AVAILABILITY!W75</f>
        <v>1131</v>
      </c>
      <c r="AQ77" s="21">
        <v>1131</v>
      </c>
      <c r="AR77" s="21">
        <f>AVAILABILITY!X75</f>
        <v>1131</v>
      </c>
      <c r="AS77" s="21">
        <v>1131</v>
      </c>
      <c r="AT77" s="21">
        <f>AVAILABILITY!Y75</f>
        <v>1131</v>
      </c>
      <c r="AU77" s="21">
        <v>1131</v>
      </c>
      <c r="AV77" s="21">
        <f>AVAILABILITY!Z75</f>
        <v>1131</v>
      </c>
      <c r="AW77" s="21">
        <v>1131</v>
      </c>
      <c r="AX77" s="21">
        <f>AVAILABILITY!AA75</f>
        <v>1131</v>
      </c>
      <c r="AY77" s="21">
        <f t="shared" si="42"/>
        <v>1131</v>
      </c>
      <c r="AZ77" s="21">
        <f>AVAILABILITY!AB75</f>
        <v>1131</v>
      </c>
      <c r="BA77" s="21">
        <f t="shared" si="43"/>
        <v>1131</v>
      </c>
      <c r="BB77" s="21">
        <f>AVAILABILITY!AC75</f>
        <v>1131</v>
      </c>
      <c r="BC77" s="21">
        <f t="shared" si="44"/>
        <v>1131</v>
      </c>
      <c r="BD77" s="21">
        <f>AVAILABILITY!AD75</f>
        <v>1131</v>
      </c>
      <c r="BE77" s="21">
        <v>1131</v>
      </c>
      <c r="BF77" s="21">
        <f>AVAILABILITY!AE75</f>
        <v>1131</v>
      </c>
      <c r="BG77" s="21">
        <v>1131</v>
      </c>
      <c r="BH77" s="21">
        <f>AVAILABILITY!AF75</f>
        <v>1131</v>
      </c>
      <c r="BI77" s="21">
        <v>1131</v>
      </c>
      <c r="BJ77" s="21">
        <f>AVAILABILITY!AG75</f>
        <v>1131</v>
      </c>
      <c r="BK77" s="21">
        <v>1131</v>
      </c>
      <c r="BL77" s="21">
        <f>AVAILABILITY!AH75</f>
        <v>0</v>
      </c>
      <c r="BM77" s="21">
        <f t="shared" si="45"/>
        <v>0</v>
      </c>
    </row>
    <row r="78" spans="1:65" ht="23.25" x14ac:dyDescent="0.35">
      <c r="A78" s="20">
        <v>74</v>
      </c>
      <c r="B78" s="22">
        <v>0.76041666666666663</v>
      </c>
      <c r="C78" s="22">
        <v>0.77083333333333337</v>
      </c>
      <c r="D78" s="21">
        <f>AVAILABILITY!D76</f>
        <v>1131</v>
      </c>
      <c r="E78" s="21">
        <f t="shared" si="32"/>
        <v>1131</v>
      </c>
      <c r="F78" s="21">
        <f>AVAILABILITY!E76</f>
        <v>1131</v>
      </c>
      <c r="G78" s="21">
        <f t="shared" si="33"/>
        <v>1131</v>
      </c>
      <c r="H78" s="21">
        <f>AVAILABILITY!F76</f>
        <v>1131</v>
      </c>
      <c r="I78" s="21">
        <f t="shared" si="34"/>
        <v>1131</v>
      </c>
      <c r="J78" s="21">
        <f>AVAILABILITY!G76</f>
        <v>1131</v>
      </c>
      <c r="K78" s="21">
        <v>808</v>
      </c>
      <c r="L78" s="21">
        <f>AVAILABILITY!H76</f>
        <v>1131</v>
      </c>
      <c r="M78" s="21">
        <f t="shared" ref="M78:M79" si="48">L78</f>
        <v>1131</v>
      </c>
      <c r="N78" s="21">
        <f>AVAILABILITY!I76</f>
        <v>1131</v>
      </c>
      <c r="O78" s="21">
        <f t="shared" si="46"/>
        <v>1131</v>
      </c>
      <c r="P78" s="21">
        <f>AVAILABILITY!J76</f>
        <v>1131</v>
      </c>
      <c r="Q78" s="21">
        <f t="shared" si="31"/>
        <v>1131</v>
      </c>
      <c r="R78" s="21">
        <f>AVAILABILITY!K76</f>
        <v>1131</v>
      </c>
      <c r="S78" s="21">
        <f t="shared" si="35"/>
        <v>1131</v>
      </c>
      <c r="T78" s="21">
        <f>AVAILABILITY!L76</f>
        <v>1131</v>
      </c>
      <c r="U78" s="21">
        <f t="shared" si="36"/>
        <v>1131</v>
      </c>
      <c r="V78" s="21">
        <f>AVAILABILITY!M76</f>
        <v>1131</v>
      </c>
      <c r="W78" s="21">
        <f t="shared" si="37"/>
        <v>1131</v>
      </c>
      <c r="X78" s="21">
        <f>AVAILABILITY!N76</f>
        <v>1131</v>
      </c>
      <c r="Y78" s="21">
        <f t="shared" si="38"/>
        <v>1131</v>
      </c>
      <c r="Z78" s="21">
        <f>AVAILABILITY!O76</f>
        <v>1131</v>
      </c>
      <c r="AA78" s="21">
        <f t="shared" si="39"/>
        <v>1131</v>
      </c>
      <c r="AB78" s="21">
        <f>AVAILABILITY!P76</f>
        <v>1131</v>
      </c>
      <c r="AC78" s="21">
        <f t="shared" si="40"/>
        <v>1131</v>
      </c>
      <c r="AD78" s="21">
        <f>AVAILABILITY!Q76</f>
        <v>1131</v>
      </c>
      <c r="AE78" s="21">
        <f t="shared" si="41"/>
        <v>1131</v>
      </c>
      <c r="AF78" s="21">
        <f>AVAILABILITY!R76</f>
        <v>1131</v>
      </c>
      <c r="AG78" s="21">
        <v>1131</v>
      </c>
      <c r="AH78" s="21">
        <f>AVAILABILITY!S76</f>
        <v>1131</v>
      </c>
      <c r="AI78" s="21">
        <v>1131</v>
      </c>
      <c r="AJ78" s="21">
        <f>AVAILABILITY!T76</f>
        <v>1131</v>
      </c>
      <c r="AK78" s="21">
        <v>1131</v>
      </c>
      <c r="AL78" s="21">
        <f>AVAILABILITY!U76</f>
        <v>1131</v>
      </c>
      <c r="AM78" s="21">
        <v>1131</v>
      </c>
      <c r="AN78" s="21">
        <f>AVAILABILITY!V76</f>
        <v>1131</v>
      </c>
      <c r="AO78" s="21">
        <v>1131</v>
      </c>
      <c r="AP78" s="21">
        <f>AVAILABILITY!W76</f>
        <v>1131</v>
      </c>
      <c r="AQ78" s="21">
        <v>1131</v>
      </c>
      <c r="AR78" s="21">
        <f>AVAILABILITY!X76</f>
        <v>1131</v>
      </c>
      <c r="AS78" s="21">
        <v>1131</v>
      </c>
      <c r="AT78" s="21">
        <f>AVAILABILITY!Y76</f>
        <v>1131</v>
      </c>
      <c r="AU78" s="21">
        <v>1131</v>
      </c>
      <c r="AV78" s="21">
        <f>AVAILABILITY!Z76</f>
        <v>1131</v>
      </c>
      <c r="AW78" s="21">
        <v>1131</v>
      </c>
      <c r="AX78" s="21">
        <f>AVAILABILITY!AA76</f>
        <v>1131</v>
      </c>
      <c r="AY78" s="21">
        <f t="shared" si="42"/>
        <v>1131</v>
      </c>
      <c r="AZ78" s="21">
        <f>AVAILABILITY!AB76</f>
        <v>1131</v>
      </c>
      <c r="BA78" s="21">
        <f t="shared" si="43"/>
        <v>1131</v>
      </c>
      <c r="BB78" s="21">
        <f>AVAILABILITY!AC76</f>
        <v>1131</v>
      </c>
      <c r="BC78" s="21">
        <f t="shared" si="44"/>
        <v>1131</v>
      </c>
      <c r="BD78" s="21">
        <f>AVAILABILITY!AD76</f>
        <v>1131</v>
      </c>
      <c r="BE78" s="21">
        <v>1131</v>
      </c>
      <c r="BF78" s="21">
        <f>AVAILABILITY!AE76</f>
        <v>1131</v>
      </c>
      <c r="BG78" s="21">
        <v>1131</v>
      </c>
      <c r="BH78" s="21">
        <f>AVAILABILITY!AF76</f>
        <v>1131</v>
      </c>
      <c r="BI78" s="21">
        <v>1131</v>
      </c>
      <c r="BJ78" s="21">
        <f>AVAILABILITY!AG76</f>
        <v>1131</v>
      </c>
      <c r="BK78" s="21">
        <v>1131</v>
      </c>
      <c r="BL78" s="21">
        <f>AVAILABILITY!AH76</f>
        <v>0</v>
      </c>
      <c r="BM78" s="21">
        <f t="shared" si="45"/>
        <v>0</v>
      </c>
    </row>
    <row r="79" spans="1:65" ht="23.25" x14ac:dyDescent="0.35">
      <c r="A79" s="20">
        <v>75</v>
      </c>
      <c r="B79" s="22">
        <v>0.77083333333333337</v>
      </c>
      <c r="C79" s="22">
        <v>0.78125</v>
      </c>
      <c r="D79" s="21">
        <f>AVAILABILITY!D77</f>
        <v>1131</v>
      </c>
      <c r="E79" s="21">
        <f t="shared" si="32"/>
        <v>1131</v>
      </c>
      <c r="F79" s="21">
        <f>AVAILABILITY!E77</f>
        <v>1131</v>
      </c>
      <c r="G79" s="21">
        <f t="shared" si="33"/>
        <v>1131</v>
      </c>
      <c r="H79" s="21">
        <f>AVAILABILITY!F77</f>
        <v>1131</v>
      </c>
      <c r="I79" s="21">
        <f t="shared" si="34"/>
        <v>1131</v>
      </c>
      <c r="J79" s="21">
        <f>AVAILABILITY!G77</f>
        <v>1131</v>
      </c>
      <c r="K79" s="21">
        <v>808</v>
      </c>
      <c r="L79" s="21">
        <f>AVAILABILITY!H77</f>
        <v>1131</v>
      </c>
      <c r="M79" s="21">
        <f t="shared" si="48"/>
        <v>1131</v>
      </c>
      <c r="N79" s="21">
        <f>AVAILABILITY!I77</f>
        <v>1131</v>
      </c>
      <c r="O79" s="21">
        <f t="shared" si="46"/>
        <v>1131</v>
      </c>
      <c r="P79" s="21">
        <f>AVAILABILITY!J77</f>
        <v>1131</v>
      </c>
      <c r="Q79" s="21">
        <f t="shared" si="31"/>
        <v>1131</v>
      </c>
      <c r="R79" s="21">
        <f>AVAILABILITY!K77</f>
        <v>1131</v>
      </c>
      <c r="S79" s="21">
        <f t="shared" si="35"/>
        <v>1131</v>
      </c>
      <c r="T79" s="21">
        <f>AVAILABILITY!L77</f>
        <v>1131</v>
      </c>
      <c r="U79" s="21">
        <f t="shared" si="36"/>
        <v>1131</v>
      </c>
      <c r="V79" s="21">
        <f>AVAILABILITY!M77</f>
        <v>1131</v>
      </c>
      <c r="W79" s="21">
        <f t="shared" si="37"/>
        <v>1131</v>
      </c>
      <c r="X79" s="21">
        <f>AVAILABILITY!N77</f>
        <v>1131</v>
      </c>
      <c r="Y79" s="21">
        <f t="shared" si="38"/>
        <v>1131</v>
      </c>
      <c r="Z79" s="21">
        <f>AVAILABILITY!O77</f>
        <v>1131</v>
      </c>
      <c r="AA79" s="21">
        <f t="shared" si="39"/>
        <v>1131</v>
      </c>
      <c r="AB79" s="21">
        <f>AVAILABILITY!P77</f>
        <v>1131</v>
      </c>
      <c r="AC79" s="21">
        <f t="shared" si="40"/>
        <v>1131</v>
      </c>
      <c r="AD79" s="21">
        <f>AVAILABILITY!Q77</f>
        <v>1131</v>
      </c>
      <c r="AE79" s="21">
        <f t="shared" si="41"/>
        <v>1131</v>
      </c>
      <c r="AF79" s="21">
        <f>AVAILABILITY!R77</f>
        <v>1131</v>
      </c>
      <c r="AG79" s="21">
        <v>1131</v>
      </c>
      <c r="AH79" s="21">
        <f>AVAILABILITY!S77</f>
        <v>1131</v>
      </c>
      <c r="AI79" s="21">
        <v>1131</v>
      </c>
      <c r="AJ79" s="21">
        <f>AVAILABILITY!T77</f>
        <v>1131</v>
      </c>
      <c r="AK79" s="21">
        <v>1131</v>
      </c>
      <c r="AL79" s="21">
        <f>AVAILABILITY!U77</f>
        <v>1131</v>
      </c>
      <c r="AM79" s="21">
        <v>1131</v>
      </c>
      <c r="AN79" s="21">
        <f>AVAILABILITY!V77</f>
        <v>1131</v>
      </c>
      <c r="AO79" s="21">
        <v>1131</v>
      </c>
      <c r="AP79" s="21">
        <f>AVAILABILITY!W77</f>
        <v>1131</v>
      </c>
      <c r="AQ79" s="21">
        <v>1131</v>
      </c>
      <c r="AR79" s="21">
        <f>AVAILABILITY!X77</f>
        <v>1131</v>
      </c>
      <c r="AS79" s="21">
        <v>1131</v>
      </c>
      <c r="AT79" s="21">
        <f>AVAILABILITY!Y77</f>
        <v>1131</v>
      </c>
      <c r="AU79" s="21">
        <v>1131</v>
      </c>
      <c r="AV79" s="21">
        <f>AVAILABILITY!Z77</f>
        <v>1131</v>
      </c>
      <c r="AW79" s="21">
        <v>1131</v>
      </c>
      <c r="AX79" s="21">
        <f>AVAILABILITY!AA77</f>
        <v>1131</v>
      </c>
      <c r="AY79" s="21">
        <f t="shared" si="42"/>
        <v>1131</v>
      </c>
      <c r="AZ79" s="21">
        <f>AVAILABILITY!AB77</f>
        <v>1131</v>
      </c>
      <c r="BA79" s="21">
        <f t="shared" si="43"/>
        <v>1131</v>
      </c>
      <c r="BB79" s="21">
        <f>AVAILABILITY!AC77</f>
        <v>1131</v>
      </c>
      <c r="BC79" s="21">
        <f t="shared" si="44"/>
        <v>1131</v>
      </c>
      <c r="BD79" s="21">
        <f>AVAILABILITY!AD77</f>
        <v>1131</v>
      </c>
      <c r="BE79" s="21">
        <v>1131</v>
      </c>
      <c r="BF79" s="21">
        <f>AVAILABILITY!AE77</f>
        <v>1131</v>
      </c>
      <c r="BG79" s="21">
        <v>1131</v>
      </c>
      <c r="BH79" s="21">
        <f>AVAILABILITY!AF77</f>
        <v>1131</v>
      </c>
      <c r="BI79" s="21">
        <v>1131</v>
      </c>
      <c r="BJ79" s="21">
        <f>AVAILABILITY!AG77</f>
        <v>1131</v>
      </c>
      <c r="BK79" s="21">
        <v>1131</v>
      </c>
      <c r="BL79" s="21">
        <f>AVAILABILITY!AH77</f>
        <v>0</v>
      </c>
      <c r="BM79" s="21">
        <f t="shared" si="45"/>
        <v>0</v>
      </c>
    </row>
    <row r="80" spans="1:65" ht="23.25" x14ac:dyDescent="0.35">
      <c r="A80" s="20">
        <v>76</v>
      </c>
      <c r="B80" s="22">
        <v>0.78125</v>
      </c>
      <c r="C80" s="22">
        <v>0.79166666666666663</v>
      </c>
      <c r="D80" s="21">
        <f>AVAILABILITY!D78</f>
        <v>1131</v>
      </c>
      <c r="E80" s="21">
        <f t="shared" si="32"/>
        <v>1131</v>
      </c>
      <c r="F80" s="21">
        <f>AVAILABILITY!E78</f>
        <v>1131</v>
      </c>
      <c r="G80" s="21">
        <f t="shared" si="33"/>
        <v>1131</v>
      </c>
      <c r="H80" s="21">
        <f>AVAILABILITY!F78</f>
        <v>1131</v>
      </c>
      <c r="I80" s="21">
        <f t="shared" si="34"/>
        <v>1131</v>
      </c>
      <c r="J80" s="21">
        <f>AVAILABILITY!G78</f>
        <v>1131</v>
      </c>
      <c r="K80" s="21">
        <v>808</v>
      </c>
      <c r="L80" s="21">
        <f>AVAILABILITY!H78</f>
        <v>1131</v>
      </c>
      <c r="M80" s="21">
        <f>M79-64</f>
        <v>1067</v>
      </c>
      <c r="N80" s="21">
        <f>AVAILABILITY!I78</f>
        <v>1131</v>
      </c>
      <c r="O80" s="21">
        <f t="shared" si="46"/>
        <v>1131</v>
      </c>
      <c r="P80" s="21">
        <f>AVAILABILITY!J78</f>
        <v>1131</v>
      </c>
      <c r="Q80" s="21">
        <f t="shared" si="31"/>
        <v>1131</v>
      </c>
      <c r="R80" s="21">
        <f>AVAILABILITY!K78</f>
        <v>1131</v>
      </c>
      <c r="S80" s="21">
        <f t="shared" si="35"/>
        <v>1131</v>
      </c>
      <c r="T80" s="21">
        <f>AVAILABILITY!L78</f>
        <v>1131</v>
      </c>
      <c r="U80" s="21">
        <f t="shared" si="36"/>
        <v>1131</v>
      </c>
      <c r="V80" s="21">
        <f>AVAILABILITY!M78</f>
        <v>1131</v>
      </c>
      <c r="W80" s="21">
        <f t="shared" si="37"/>
        <v>1131</v>
      </c>
      <c r="X80" s="21">
        <f>AVAILABILITY!N78</f>
        <v>1131</v>
      </c>
      <c r="Y80" s="21">
        <f t="shared" si="38"/>
        <v>1131</v>
      </c>
      <c r="Z80" s="21">
        <f>AVAILABILITY!O78</f>
        <v>1131</v>
      </c>
      <c r="AA80" s="21">
        <f t="shared" si="39"/>
        <v>1131</v>
      </c>
      <c r="AB80" s="21">
        <f>AVAILABILITY!P78</f>
        <v>1131</v>
      </c>
      <c r="AC80" s="21">
        <f t="shared" si="40"/>
        <v>1131</v>
      </c>
      <c r="AD80" s="21">
        <f>AVAILABILITY!Q78</f>
        <v>1131</v>
      </c>
      <c r="AE80" s="21">
        <f t="shared" si="41"/>
        <v>1131</v>
      </c>
      <c r="AF80" s="21">
        <f>AVAILABILITY!R78</f>
        <v>1131</v>
      </c>
      <c r="AG80" s="21">
        <v>1131</v>
      </c>
      <c r="AH80" s="21">
        <f>AVAILABILITY!S78</f>
        <v>1131</v>
      </c>
      <c r="AI80" s="21">
        <v>1131</v>
      </c>
      <c r="AJ80" s="21">
        <f>AVAILABILITY!T78</f>
        <v>1131</v>
      </c>
      <c r="AK80" s="21">
        <v>1131</v>
      </c>
      <c r="AL80" s="21">
        <f>AVAILABILITY!U78</f>
        <v>1131</v>
      </c>
      <c r="AM80" s="21">
        <v>1131</v>
      </c>
      <c r="AN80" s="21">
        <f>AVAILABILITY!V78</f>
        <v>1131</v>
      </c>
      <c r="AO80" s="21">
        <v>1131</v>
      </c>
      <c r="AP80" s="21">
        <f>AVAILABILITY!W78</f>
        <v>1131</v>
      </c>
      <c r="AQ80" s="21">
        <v>1131</v>
      </c>
      <c r="AR80" s="21">
        <f>AVAILABILITY!X78</f>
        <v>1131</v>
      </c>
      <c r="AS80" s="21">
        <v>1131</v>
      </c>
      <c r="AT80" s="21">
        <f>AVAILABILITY!Y78</f>
        <v>1131</v>
      </c>
      <c r="AU80" s="21">
        <v>1131</v>
      </c>
      <c r="AV80" s="21">
        <f>AVAILABILITY!Z78</f>
        <v>1131</v>
      </c>
      <c r="AW80" s="21">
        <v>1131</v>
      </c>
      <c r="AX80" s="21">
        <f>AVAILABILITY!AA78</f>
        <v>1131</v>
      </c>
      <c r="AY80" s="21">
        <f t="shared" si="42"/>
        <v>1131</v>
      </c>
      <c r="AZ80" s="21">
        <f>AVAILABILITY!AB78</f>
        <v>1131</v>
      </c>
      <c r="BA80" s="21">
        <f t="shared" si="43"/>
        <v>1131</v>
      </c>
      <c r="BB80" s="21">
        <f>AVAILABILITY!AC78</f>
        <v>1131</v>
      </c>
      <c r="BC80" s="21">
        <f t="shared" si="44"/>
        <v>1131</v>
      </c>
      <c r="BD80" s="21">
        <f>AVAILABILITY!AD78</f>
        <v>1131</v>
      </c>
      <c r="BE80" s="21">
        <v>1131</v>
      </c>
      <c r="BF80" s="21">
        <f>AVAILABILITY!AE78</f>
        <v>1131</v>
      </c>
      <c r="BG80" s="21">
        <v>1131</v>
      </c>
      <c r="BH80" s="21">
        <f>AVAILABILITY!AF78</f>
        <v>1131</v>
      </c>
      <c r="BI80" s="21">
        <v>1131</v>
      </c>
      <c r="BJ80" s="21">
        <f>AVAILABILITY!AG78</f>
        <v>1131</v>
      </c>
      <c r="BK80" s="21">
        <v>1131</v>
      </c>
      <c r="BL80" s="21">
        <f>AVAILABILITY!AH78</f>
        <v>0</v>
      </c>
      <c r="BM80" s="21">
        <f t="shared" si="45"/>
        <v>0</v>
      </c>
    </row>
    <row r="81" spans="1:65" ht="23.25" x14ac:dyDescent="0.35">
      <c r="A81" s="20">
        <v>77</v>
      </c>
      <c r="B81" s="22">
        <v>0.79166666666666663</v>
      </c>
      <c r="C81" s="22">
        <v>0.80208333333333337</v>
      </c>
      <c r="D81" s="21">
        <f>AVAILABILITY!D79</f>
        <v>1131</v>
      </c>
      <c r="E81" s="21">
        <f t="shared" si="32"/>
        <v>1131</v>
      </c>
      <c r="F81" s="21">
        <f>AVAILABILITY!E79</f>
        <v>1131</v>
      </c>
      <c r="G81" s="21">
        <f t="shared" si="33"/>
        <v>1131</v>
      </c>
      <c r="H81" s="21">
        <f>AVAILABILITY!F79</f>
        <v>1131</v>
      </c>
      <c r="I81" s="21">
        <f t="shared" si="34"/>
        <v>1131</v>
      </c>
      <c r="J81" s="21">
        <f>AVAILABILITY!G79</f>
        <v>1131</v>
      </c>
      <c r="K81" s="21">
        <v>808</v>
      </c>
      <c r="L81" s="21">
        <f>AVAILABILITY!H79</f>
        <v>1131</v>
      </c>
      <c r="M81" s="21">
        <f t="shared" ref="M81:M84" si="49">M80-64</f>
        <v>1003</v>
      </c>
      <c r="N81" s="21">
        <f>AVAILABILITY!I79</f>
        <v>1131</v>
      </c>
      <c r="O81" s="21">
        <f t="shared" si="46"/>
        <v>1131</v>
      </c>
      <c r="P81" s="21">
        <f>AVAILABILITY!J79</f>
        <v>1131</v>
      </c>
      <c r="Q81" s="21">
        <f t="shared" si="31"/>
        <v>1131</v>
      </c>
      <c r="R81" s="21">
        <f>AVAILABILITY!K79</f>
        <v>1131</v>
      </c>
      <c r="S81" s="21">
        <f t="shared" si="35"/>
        <v>1131</v>
      </c>
      <c r="T81" s="21">
        <f>AVAILABILITY!L79</f>
        <v>1131</v>
      </c>
      <c r="U81" s="21">
        <f t="shared" si="36"/>
        <v>1131</v>
      </c>
      <c r="V81" s="21">
        <f>AVAILABILITY!M79</f>
        <v>1131</v>
      </c>
      <c r="W81" s="21">
        <f t="shared" si="37"/>
        <v>1131</v>
      </c>
      <c r="X81" s="21">
        <f>AVAILABILITY!N79</f>
        <v>1131</v>
      </c>
      <c r="Y81" s="21">
        <f t="shared" si="38"/>
        <v>1131</v>
      </c>
      <c r="Z81" s="21">
        <f>AVAILABILITY!O79</f>
        <v>1131</v>
      </c>
      <c r="AA81" s="21">
        <f t="shared" si="39"/>
        <v>1131</v>
      </c>
      <c r="AB81" s="21">
        <f>AVAILABILITY!P79</f>
        <v>1131</v>
      </c>
      <c r="AC81" s="21">
        <f t="shared" si="40"/>
        <v>1131</v>
      </c>
      <c r="AD81" s="21">
        <f>AVAILABILITY!Q79</f>
        <v>1131</v>
      </c>
      <c r="AE81" s="21">
        <f t="shared" si="41"/>
        <v>1131</v>
      </c>
      <c r="AF81" s="21">
        <f>AVAILABILITY!R79</f>
        <v>1131</v>
      </c>
      <c r="AG81" s="21">
        <v>1131</v>
      </c>
      <c r="AH81" s="21">
        <f>AVAILABILITY!S79</f>
        <v>1131</v>
      </c>
      <c r="AI81" s="21">
        <v>1131</v>
      </c>
      <c r="AJ81" s="21">
        <f>AVAILABILITY!T79</f>
        <v>1131</v>
      </c>
      <c r="AK81" s="21">
        <v>1131</v>
      </c>
      <c r="AL81" s="21">
        <f>AVAILABILITY!U79</f>
        <v>1131</v>
      </c>
      <c r="AM81" s="21">
        <v>1131</v>
      </c>
      <c r="AN81" s="21">
        <f>AVAILABILITY!V79</f>
        <v>1131</v>
      </c>
      <c r="AO81" s="21">
        <v>1131</v>
      </c>
      <c r="AP81" s="21">
        <f>AVAILABILITY!W79</f>
        <v>1131</v>
      </c>
      <c r="AQ81" s="21">
        <v>1131</v>
      </c>
      <c r="AR81" s="21">
        <f>AVAILABILITY!X79</f>
        <v>1131</v>
      </c>
      <c r="AS81" s="21">
        <v>1131</v>
      </c>
      <c r="AT81" s="21">
        <f>AVAILABILITY!Y79</f>
        <v>1131</v>
      </c>
      <c r="AU81" s="21">
        <v>1131</v>
      </c>
      <c r="AV81" s="21">
        <f>AVAILABILITY!Z79</f>
        <v>1131</v>
      </c>
      <c r="AW81" s="21">
        <v>1131</v>
      </c>
      <c r="AX81" s="21">
        <f>AVAILABILITY!AA79</f>
        <v>1131</v>
      </c>
      <c r="AY81" s="21">
        <f t="shared" si="42"/>
        <v>1131</v>
      </c>
      <c r="AZ81" s="21">
        <f>AVAILABILITY!AB79</f>
        <v>1131</v>
      </c>
      <c r="BA81" s="21">
        <f t="shared" si="43"/>
        <v>1131</v>
      </c>
      <c r="BB81" s="21">
        <f>AVAILABILITY!AC79</f>
        <v>1131</v>
      </c>
      <c r="BC81" s="21">
        <f t="shared" si="44"/>
        <v>1131</v>
      </c>
      <c r="BD81" s="21">
        <f>AVAILABILITY!AD79</f>
        <v>1131</v>
      </c>
      <c r="BE81" s="21">
        <v>1131</v>
      </c>
      <c r="BF81" s="21">
        <f>AVAILABILITY!AE79</f>
        <v>1131</v>
      </c>
      <c r="BG81" s="21">
        <v>1131</v>
      </c>
      <c r="BH81" s="21">
        <f>AVAILABILITY!AF79</f>
        <v>1131</v>
      </c>
      <c r="BI81" s="21">
        <v>1131</v>
      </c>
      <c r="BJ81" s="21">
        <f>AVAILABILITY!AG79</f>
        <v>1131</v>
      </c>
      <c r="BK81" s="21">
        <v>1131</v>
      </c>
      <c r="BL81" s="21">
        <f>AVAILABILITY!AH79</f>
        <v>0</v>
      </c>
      <c r="BM81" s="21">
        <f t="shared" si="45"/>
        <v>0</v>
      </c>
    </row>
    <row r="82" spans="1:65" ht="23.25" x14ac:dyDescent="0.35">
      <c r="A82" s="20">
        <v>78</v>
      </c>
      <c r="B82" s="22">
        <v>0.80208333333333337</v>
      </c>
      <c r="C82" s="22">
        <v>0.8125</v>
      </c>
      <c r="D82" s="21">
        <f>AVAILABILITY!D80</f>
        <v>1131</v>
      </c>
      <c r="E82" s="21">
        <f t="shared" si="32"/>
        <v>1131</v>
      </c>
      <c r="F82" s="21">
        <f>AVAILABILITY!E80</f>
        <v>1131</v>
      </c>
      <c r="G82" s="21">
        <f t="shared" si="33"/>
        <v>1131</v>
      </c>
      <c r="H82" s="21">
        <f>AVAILABILITY!F80</f>
        <v>1131</v>
      </c>
      <c r="I82" s="21">
        <f t="shared" si="34"/>
        <v>1131</v>
      </c>
      <c r="J82" s="21">
        <f>AVAILABILITY!G80</f>
        <v>1131</v>
      </c>
      <c r="K82" s="21">
        <v>808</v>
      </c>
      <c r="L82" s="21">
        <f>AVAILABILITY!H80</f>
        <v>1131</v>
      </c>
      <c r="M82" s="21">
        <f t="shared" si="49"/>
        <v>939</v>
      </c>
      <c r="N82" s="21">
        <f>AVAILABILITY!I80</f>
        <v>1131</v>
      </c>
      <c r="O82" s="21">
        <f t="shared" si="46"/>
        <v>1131</v>
      </c>
      <c r="P82" s="21">
        <f>AVAILABILITY!J80</f>
        <v>1131</v>
      </c>
      <c r="Q82" s="21">
        <f t="shared" si="31"/>
        <v>1131</v>
      </c>
      <c r="R82" s="21">
        <f>AVAILABILITY!K80</f>
        <v>1131</v>
      </c>
      <c r="S82" s="21">
        <f t="shared" si="35"/>
        <v>1131</v>
      </c>
      <c r="T82" s="21">
        <f>AVAILABILITY!L80</f>
        <v>1131</v>
      </c>
      <c r="U82" s="21">
        <f t="shared" si="36"/>
        <v>1131</v>
      </c>
      <c r="V82" s="21">
        <f>AVAILABILITY!M80</f>
        <v>1131</v>
      </c>
      <c r="W82" s="21">
        <f t="shared" si="37"/>
        <v>1131</v>
      </c>
      <c r="X82" s="21">
        <f>AVAILABILITY!N80</f>
        <v>1131</v>
      </c>
      <c r="Y82" s="21">
        <f t="shared" si="38"/>
        <v>1131</v>
      </c>
      <c r="Z82" s="21">
        <f>AVAILABILITY!O80</f>
        <v>1131</v>
      </c>
      <c r="AA82" s="21">
        <f t="shared" si="39"/>
        <v>1131</v>
      </c>
      <c r="AB82" s="21">
        <f>AVAILABILITY!P80</f>
        <v>1131</v>
      </c>
      <c r="AC82" s="21">
        <f t="shared" si="40"/>
        <v>1131</v>
      </c>
      <c r="AD82" s="21">
        <f>AVAILABILITY!Q80</f>
        <v>1131</v>
      </c>
      <c r="AE82" s="21">
        <f t="shared" si="41"/>
        <v>1131</v>
      </c>
      <c r="AF82" s="21">
        <f>AVAILABILITY!R80</f>
        <v>1131</v>
      </c>
      <c r="AG82" s="21">
        <v>1131</v>
      </c>
      <c r="AH82" s="21">
        <f>AVAILABILITY!S80</f>
        <v>1131</v>
      </c>
      <c r="AI82" s="21">
        <v>1131</v>
      </c>
      <c r="AJ82" s="21">
        <f>AVAILABILITY!T80</f>
        <v>1131</v>
      </c>
      <c r="AK82" s="21">
        <v>1131</v>
      </c>
      <c r="AL82" s="21">
        <f>AVAILABILITY!U80</f>
        <v>1131</v>
      </c>
      <c r="AM82" s="21">
        <v>1131</v>
      </c>
      <c r="AN82" s="21">
        <f>AVAILABILITY!V80</f>
        <v>1131</v>
      </c>
      <c r="AO82" s="21">
        <v>1131</v>
      </c>
      <c r="AP82" s="21">
        <f>AVAILABILITY!W80</f>
        <v>1131</v>
      </c>
      <c r="AQ82" s="21">
        <v>1131</v>
      </c>
      <c r="AR82" s="21">
        <f>AVAILABILITY!X80</f>
        <v>1131</v>
      </c>
      <c r="AS82" s="21">
        <v>1131</v>
      </c>
      <c r="AT82" s="21">
        <f>AVAILABILITY!Y80</f>
        <v>1131</v>
      </c>
      <c r="AU82" s="21">
        <v>1131</v>
      </c>
      <c r="AV82" s="21">
        <f>AVAILABILITY!Z80</f>
        <v>1131</v>
      </c>
      <c r="AW82" s="21">
        <v>1131</v>
      </c>
      <c r="AX82" s="21">
        <f>AVAILABILITY!AA80</f>
        <v>1131</v>
      </c>
      <c r="AY82" s="21">
        <f t="shared" si="42"/>
        <v>1131</v>
      </c>
      <c r="AZ82" s="21">
        <f>AVAILABILITY!AB80</f>
        <v>1131</v>
      </c>
      <c r="BA82" s="21">
        <f t="shared" si="43"/>
        <v>1131</v>
      </c>
      <c r="BB82" s="21">
        <f>AVAILABILITY!AC80</f>
        <v>1131</v>
      </c>
      <c r="BC82" s="21">
        <f t="shared" si="44"/>
        <v>1131</v>
      </c>
      <c r="BD82" s="21">
        <f>AVAILABILITY!AD80</f>
        <v>1131</v>
      </c>
      <c r="BE82" s="21">
        <v>1131</v>
      </c>
      <c r="BF82" s="21">
        <f>AVAILABILITY!AE80</f>
        <v>1131</v>
      </c>
      <c r="BG82" s="21">
        <v>1131</v>
      </c>
      <c r="BH82" s="21">
        <f>AVAILABILITY!AF80</f>
        <v>1131</v>
      </c>
      <c r="BI82" s="21">
        <v>1131</v>
      </c>
      <c r="BJ82" s="21">
        <f>AVAILABILITY!AG80</f>
        <v>1131</v>
      </c>
      <c r="BK82" s="21">
        <v>1131</v>
      </c>
      <c r="BL82" s="21">
        <f>AVAILABILITY!AH80</f>
        <v>0</v>
      </c>
      <c r="BM82" s="21">
        <f t="shared" si="45"/>
        <v>0</v>
      </c>
    </row>
    <row r="83" spans="1:65" ht="23.25" x14ac:dyDescent="0.35">
      <c r="A83" s="20">
        <v>79</v>
      </c>
      <c r="B83" s="22">
        <v>0.8125</v>
      </c>
      <c r="C83" s="22">
        <v>0.82291666666666663</v>
      </c>
      <c r="D83" s="21">
        <f>AVAILABILITY!D81</f>
        <v>1131</v>
      </c>
      <c r="E83" s="21">
        <f t="shared" si="32"/>
        <v>1131</v>
      </c>
      <c r="F83" s="21">
        <f>AVAILABILITY!E81</f>
        <v>1131</v>
      </c>
      <c r="G83" s="21">
        <f t="shared" si="33"/>
        <v>1131</v>
      </c>
      <c r="H83" s="21">
        <f>AVAILABILITY!F81</f>
        <v>1131</v>
      </c>
      <c r="I83" s="21">
        <f t="shared" si="34"/>
        <v>1131</v>
      </c>
      <c r="J83" s="21">
        <f>AVAILABILITY!G81</f>
        <v>1131</v>
      </c>
      <c r="K83" s="21">
        <v>808</v>
      </c>
      <c r="L83" s="21">
        <f>AVAILABILITY!H81</f>
        <v>1131</v>
      </c>
      <c r="M83" s="21">
        <f>M82-64</f>
        <v>875</v>
      </c>
      <c r="N83" s="21">
        <f>AVAILABILITY!I81</f>
        <v>1131</v>
      </c>
      <c r="O83" s="21">
        <f t="shared" si="46"/>
        <v>1131</v>
      </c>
      <c r="P83" s="21">
        <f>AVAILABILITY!J81</f>
        <v>1131</v>
      </c>
      <c r="Q83" s="21">
        <f t="shared" si="31"/>
        <v>1131</v>
      </c>
      <c r="R83" s="21">
        <f>AVAILABILITY!K81</f>
        <v>1131</v>
      </c>
      <c r="S83" s="21">
        <f t="shared" si="35"/>
        <v>1131</v>
      </c>
      <c r="T83" s="21">
        <f>AVAILABILITY!L81</f>
        <v>1131</v>
      </c>
      <c r="U83" s="21">
        <f t="shared" si="36"/>
        <v>1131</v>
      </c>
      <c r="V83" s="21">
        <f>AVAILABILITY!M81</f>
        <v>1131</v>
      </c>
      <c r="W83" s="21">
        <f t="shared" si="37"/>
        <v>1131</v>
      </c>
      <c r="X83" s="21">
        <f>AVAILABILITY!N81</f>
        <v>1131</v>
      </c>
      <c r="Y83" s="21">
        <f t="shared" si="38"/>
        <v>1131</v>
      </c>
      <c r="Z83" s="21">
        <f>AVAILABILITY!O81</f>
        <v>1131</v>
      </c>
      <c r="AA83" s="21">
        <f t="shared" si="39"/>
        <v>1131</v>
      </c>
      <c r="AB83" s="21">
        <f>AVAILABILITY!P81</f>
        <v>1131</v>
      </c>
      <c r="AC83" s="21">
        <f t="shared" si="40"/>
        <v>1131</v>
      </c>
      <c r="AD83" s="21">
        <f>AVAILABILITY!Q81</f>
        <v>1131</v>
      </c>
      <c r="AE83" s="21">
        <f t="shared" si="41"/>
        <v>1131</v>
      </c>
      <c r="AF83" s="21">
        <f>AVAILABILITY!R81</f>
        <v>1131</v>
      </c>
      <c r="AG83" s="21">
        <v>1131</v>
      </c>
      <c r="AH83" s="21">
        <f>AVAILABILITY!S81</f>
        <v>1131</v>
      </c>
      <c r="AI83" s="21">
        <v>1131</v>
      </c>
      <c r="AJ83" s="21">
        <f>AVAILABILITY!T81</f>
        <v>1131</v>
      </c>
      <c r="AK83" s="21">
        <v>1131</v>
      </c>
      <c r="AL83" s="21">
        <f>AVAILABILITY!U81</f>
        <v>1131</v>
      </c>
      <c r="AM83" s="21">
        <v>1131</v>
      </c>
      <c r="AN83" s="21">
        <f>AVAILABILITY!V81</f>
        <v>1131</v>
      </c>
      <c r="AO83" s="21">
        <v>1131</v>
      </c>
      <c r="AP83" s="21">
        <f>AVAILABILITY!W81</f>
        <v>1131</v>
      </c>
      <c r="AQ83" s="21">
        <v>1131</v>
      </c>
      <c r="AR83" s="21">
        <f>AVAILABILITY!X81</f>
        <v>1131</v>
      </c>
      <c r="AS83" s="21">
        <v>1131</v>
      </c>
      <c r="AT83" s="21">
        <f>AVAILABILITY!Y81</f>
        <v>1131</v>
      </c>
      <c r="AU83" s="21">
        <v>1131</v>
      </c>
      <c r="AV83" s="21">
        <f>AVAILABILITY!Z81</f>
        <v>1131</v>
      </c>
      <c r="AW83" s="21">
        <v>1131</v>
      </c>
      <c r="AX83" s="21">
        <f>AVAILABILITY!AA81</f>
        <v>1131</v>
      </c>
      <c r="AY83" s="21">
        <f t="shared" si="42"/>
        <v>1131</v>
      </c>
      <c r="AZ83" s="21">
        <f>AVAILABILITY!AB81</f>
        <v>1131</v>
      </c>
      <c r="BA83" s="21">
        <f t="shared" si="43"/>
        <v>1131</v>
      </c>
      <c r="BB83" s="21">
        <f>AVAILABILITY!AC81</f>
        <v>1131</v>
      </c>
      <c r="BC83" s="21">
        <f t="shared" si="44"/>
        <v>1131</v>
      </c>
      <c r="BD83" s="21">
        <f>AVAILABILITY!AD81</f>
        <v>1131</v>
      </c>
      <c r="BE83" s="21">
        <v>1131</v>
      </c>
      <c r="BF83" s="21">
        <f>AVAILABILITY!AE81</f>
        <v>1131</v>
      </c>
      <c r="BG83" s="21">
        <v>1131</v>
      </c>
      <c r="BH83" s="21">
        <f>AVAILABILITY!AF81</f>
        <v>1131</v>
      </c>
      <c r="BI83" s="21">
        <v>1131</v>
      </c>
      <c r="BJ83" s="21">
        <f>AVAILABILITY!AG81</f>
        <v>1131</v>
      </c>
      <c r="BK83" s="21">
        <v>1131</v>
      </c>
      <c r="BL83" s="21">
        <f>AVAILABILITY!AH81</f>
        <v>0</v>
      </c>
      <c r="BM83" s="21">
        <f t="shared" si="45"/>
        <v>0</v>
      </c>
    </row>
    <row r="84" spans="1:65" ht="23.25" x14ac:dyDescent="0.35">
      <c r="A84" s="20">
        <v>80</v>
      </c>
      <c r="B84" s="22">
        <v>0.82291666666666663</v>
      </c>
      <c r="C84" s="22">
        <v>0.83333333333333337</v>
      </c>
      <c r="D84" s="21">
        <f>AVAILABILITY!D82</f>
        <v>1131</v>
      </c>
      <c r="E84" s="21">
        <f t="shared" si="32"/>
        <v>1131</v>
      </c>
      <c r="F84" s="21">
        <f>AVAILABILITY!E82</f>
        <v>1131</v>
      </c>
      <c r="G84" s="21">
        <f t="shared" si="33"/>
        <v>1131</v>
      </c>
      <c r="H84" s="21">
        <f>AVAILABILITY!F82</f>
        <v>1131</v>
      </c>
      <c r="I84" s="21">
        <f t="shared" si="34"/>
        <v>1131</v>
      </c>
      <c r="J84" s="21">
        <f>AVAILABILITY!G82</f>
        <v>1131</v>
      </c>
      <c r="K84" s="21">
        <v>808</v>
      </c>
      <c r="L84" s="21">
        <f>AVAILABILITY!H82</f>
        <v>1131</v>
      </c>
      <c r="M84" s="21">
        <f t="shared" si="49"/>
        <v>811</v>
      </c>
      <c r="N84" s="21">
        <f>AVAILABILITY!I82</f>
        <v>1131</v>
      </c>
      <c r="O84" s="21">
        <f t="shared" si="46"/>
        <v>1131</v>
      </c>
      <c r="P84" s="21">
        <f>AVAILABILITY!J82</f>
        <v>1131</v>
      </c>
      <c r="Q84" s="21">
        <f t="shared" si="31"/>
        <v>1131</v>
      </c>
      <c r="R84" s="21">
        <f>AVAILABILITY!K82</f>
        <v>1131</v>
      </c>
      <c r="S84" s="21">
        <f t="shared" si="35"/>
        <v>1131</v>
      </c>
      <c r="T84" s="21">
        <f>AVAILABILITY!L82</f>
        <v>1131</v>
      </c>
      <c r="U84" s="21">
        <f t="shared" si="36"/>
        <v>1131</v>
      </c>
      <c r="V84" s="21">
        <f>AVAILABILITY!M82</f>
        <v>1131</v>
      </c>
      <c r="W84" s="21">
        <f t="shared" si="37"/>
        <v>1131</v>
      </c>
      <c r="X84" s="21">
        <f>AVAILABILITY!N82</f>
        <v>1131</v>
      </c>
      <c r="Y84" s="21">
        <f t="shared" si="38"/>
        <v>1131</v>
      </c>
      <c r="Z84" s="21">
        <f>AVAILABILITY!O82</f>
        <v>1131</v>
      </c>
      <c r="AA84" s="21">
        <f t="shared" si="39"/>
        <v>1131</v>
      </c>
      <c r="AB84" s="21">
        <f>AVAILABILITY!P82</f>
        <v>1131</v>
      </c>
      <c r="AC84" s="21">
        <f t="shared" si="40"/>
        <v>1131</v>
      </c>
      <c r="AD84" s="21">
        <f>AVAILABILITY!Q82</f>
        <v>1131</v>
      </c>
      <c r="AE84" s="21">
        <f t="shared" si="41"/>
        <v>1131</v>
      </c>
      <c r="AF84" s="21">
        <f>AVAILABILITY!R82</f>
        <v>1131</v>
      </c>
      <c r="AG84" s="21">
        <v>1131</v>
      </c>
      <c r="AH84" s="21">
        <f>AVAILABILITY!S82</f>
        <v>1131</v>
      </c>
      <c r="AI84" s="21">
        <v>1131</v>
      </c>
      <c r="AJ84" s="21">
        <f>AVAILABILITY!T82</f>
        <v>1131</v>
      </c>
      <c r="AK84" s="21">
        <v>1131</v>
      </c>
      <c r="AL84" s="21">
        <f>AVAILABILITY!U82</f>
        <v>1131</v>
      </c>
      <c r="AM84" s="21">
        <v>1131</v>
      </c>
      <c r="AN84" s="21">
        <f>AVAILABILITY!V82</f>
        <v>1131</v>
      </c>
      <c r="AO84" s="21">
        <v>1131</v>
      </c>
      <c r="AP84" s="21">
        <f>AVAILABILITY!W82</f>
        <v>1131</v>
      </c>
      <c r="AQ84" s="21">
        <v>1131</v>
      </c>
      <c r="AR84" s="21">
        <f>AVAILABILITY!X82</f>
        <v>1131</v>
      </c>
      <c r="AS84" s="21">
        <v>1131</v>
      </c>
      <c r="AT84" s="21">
        <f>AVAILABILITY!Y82</f>
        <v>1131</v>
      </c>
      <c r="AU84" s="21">
        <v>1131</v>
      </c>
      <c r="AV84" s="21">
        <f>AVAILABILITY!Z82</f>
        <v>1131</v>
      </c>
      <c r="AW84" s="21">
        <v>1131</v>
      </c>
      <c r="AX84" s="21">
        <f>AVAILABILITY!AA82</f>
        <v>1131</v>
      </c>
      <c r="AY84" s="21">
        <f t="shared" si="42"/>
        <v>1131</v>
      </c>
      <c r="AZ84" s="21">
        <f>AVAILABILITY!AB82</f>
        <v>1131</v>
      </c>
      <c r="BA84" s="21">
        <f t="shared" si="43"/>
        <v>1131</v>
      </c>
      <c r="BB84" s="21">
        <f>AVAILABILITY!AC82</f>
        <v>1131</v>
      </c>
      <c r="BC84" s="21">
        <f t="shared" si="44"/>
        <v>1131</v>
      </c>
      <c r="BD84" s="21">
        <f>AVAILABILITY!AD82</f>
        <v>1131</v>
      </c>
      <c r="BE84" s="21">
        <v>1131</v>
      </c>
      <c r="BF84" s="21">
        <f>AVAILABILITY!AE82</f>
        <v>1131</v>
      </c>
      <c r="BG84" s="21">
        <v>1131</v>
      </c>
      <c r="BH84" s="21">
        <f>AVAILABILITY!AF82</f>
        <v>1131</v>
      </c>
      <c r="BI84" s="21">
        <v>1131</v>
      </c>
      <c r="BJ84" s="21">
        <f>AVAILABILITY!AG82</f>
        <v>1131</v>
      </c>
      <c r="BK84" s="21">
        <v>1131</v>
      </c>
      <c r="BL84" s="21">
        <f>AVAILABILITY!AH82</f>
        <v>0</v>
      </c>
      <c r="BM84" s="21">
        <f t="shared" si="45"/>
        <v>0</v>
      </c>
    </row>
    <row r="85" spans="1:65" ht="23.25" x14ac:dyDescent="0.35">
      <c r="A85" s="20">
        <v>81</v>
      </c>
      <c r="B85" s="22">
        <v>0.83333333333333337</v>
      </c>
      <c r="C85" s="22">
        <v>0.84375</v>
      </c>
      <c r="D85" s="21">
        <f>AVAILABILITY!D83</f>
        <v>1131</v>
      </c>
      <c r="E85" s="21">
        <f t="shared" si="32"/>
        <v>1131</v>
      </c>
      <c r="F85" s="21">
        <f>AVAILABILITY!E83</f>
        <v>1131</v>
      </c>
      <c r="G85" s="21">
        <f t="shared" si="33"/>
        <v>1131</v>
      </c>
      <c r="H85" s="21">
        <f>AVAILABILITY!F83</f>
        <v>1131</v>
      </c>
      <c r="I85" s="21">
        <f t="shared" si="34"/>
        <v>1131</v>
      </c>
      <c r="J85" s="21">
        <f>AVAILABILITY!G83</f>
        <v>1131</v>
      </c>
      <c r="K85" s="21">
        <v>808</v>
      </c>
      <c r="L85" s="21">
        <f>AVAILABILITY!H83</f>
        <v>1131</v>
      </c>
      <c r="M85" s="21">
        <v>808</v>
      </c>
      <c r="N85" s="21">
        <f>AVAILABILITY!I83</f>
        <v>1131</v>
      </c>
      <c r="O85" s="21">
        <f t="shared" si="46"/>
        <v>1131</v>
      </c>
      <c r="P85" s="21">
        <f>AVAILABILITY!J83</f>
        <v>1131</v>
      </c>
      <c r="Q85" s="21">
        <f>Q84-64</f>
        <v>1067</v>
      </c>
      <c r="R85" s="21">
        <f>AVAILABILITY!K83</f>
        <v>1131</v>
      </c>
      <c r="S85" s="21">
        <f t="shared" si="35"/>
        <v>1131</v>
      </c>
      <c r="T85" s="21">
        <f>AVAILABILITY!L83</f>
        <v>1131</v>
      </c>
      <c r="U85" s="21">
        <f t="shared" si="36"/>
        <v>1131</v>
      </c>
      <c r="V85" s="21">
        <f>AVAILABILITY!M83</f>
        <v>1131</v>
      </c>
      <c r="W85" s="21">
        <f t="shared" si="37"/>
        <v>1131</v>
      </c>
      <c r="X85" s="21">
        <f>AVAILABILITY!N83</f>
        <v>1131</v>
      </c>
      <c r="Y85" s="21">
        <f t="shared" si="38"/>
        <v>1131</v>
      </c>
      <c r="Z85" s="21">
        <f>AVAILABILITY!O83</f>
        <v>1131</v>
      </c>
      <c r="AA85" s="21">
        <f t="shared" si="39"/>
        <v>1131</v>
      </c>
      <c r="AB85" s="21">
        <f>AVAILABILITY!P83</f>
        <v>1131</v>
      </c>
      <c r="AC85" s="21">
        <f t="shared" si="40"/>
        <v>1131</v>
      </c>
      <c r="AD85" s="21">
        <f>AVAILABILITY!Q83</f>
        <v>1131</v>
      </c>
      <c r="AE85" s="21">
        <f t="shared" si="41"/>
        <v>1131</v>
      </c>
      <c r="AF85" s="21">
        <f>AVAILABILITY!R83</f>
        <v>1131</v>
      </c>
      <c r="AG85" s="21">
        <v>1131</v>
      </c>
      <c r="AH85" s="21">
        <f>AVAILABILITY!S83</f>
        <v>1131</v>
      </c>
      <c r="AI85" s="21">
        <v>1131</v>
      </c>
      <c r="AJ85" s="21">
        <f>AVAILABILITY!T83</f>
        <v>1131</v>
      </c>
      <c r="AK85" s="21">
        <v>1131</v>
      </c>
      <c r="AL85" s="21">
        <f>AVAILABILITY!U83</f>
        <v>1131</v>
      </c>
      <c r="AM85" s="21">
        <v>1131</v>
      </c>
      <c r="AN85" s="21">
        <f>AVAILABILITY!V83</f>
        <v>1131</v>
      </c>
      <c r="AO85" s="21">
        <v>1131</v>
      </c>
      <c r="AP85" s="21">
        <f>AVAILABILITY!W83</f>
        <v>1131</v>
      </c>
      <c r="AQ85" s="21">
        <v>1131</v>
      </c>
      <c r="AR85" s="21">
        <f>AVAILABILITY!X83</f>
        <v>1131</v>
      </c>
      <c r="AS85" s="21">
        <v>1131</v>
      </c>
      <c r="AT85" s="21">
        <f>AVAILABILITY!Y83</f>
        <v>1131</v>
      </c>
      <c r="AU85" s="21">
        <v>1131</v>
      </c>
      <c r="AV85" s="21">
        <f>AVAILABILITY!Z83</f>
        <v>1131</v>
      </c>
      <c r="AW85" s="21">
        <v>1131</v>
      </c>
      <c r="AX85" s="21">
        <f>AVAILABILITY!AA83</f>
        <v>1131</v>
      </c>
      <c r="AY85" s="21">
        <f t="shared" si="42"/>
        <v>1131</v>
      </c>
      <c r="AZ85" s="21">
        <f>AVAILABILITY!AB83</f>
        <v>1131</v>
      </c>
      <c r="BA85" s="21">
        <f t="shared" si="43"/>
        <v>1131</v>
      </c>
      <c r="BB85" s="21">
        <f>AVAILABILITY!AC83</f>
        <v>1131</v>
      </c>
      <c r="BC85" s="21">
        <f t="shared" si="44"/>
        <v>1131</v>
      </c>
      <c r="BD85" s="21">
        <f>AVAILABILITY!AD83</f>
        <v>1131</v>
      </c>
      <c r="BE85" s="21">
        <v>1131</v>
      </c>
      <c r="BF85" s="21">
        <f>AVAILABILITY!AE83</f>
        <v>1131</v>
      </c>
      <c r="BG85" s="21">
        <v>1131</v>
      </c>
      <c r="BH85" s="21">
        <f>AVAILABILITY!AF83</f>
        <v>1131</v>
      </c>
      <c r="BI85" s="21">
        <v>1131</v>
      </c>
      <c r="BJ85" s="21">
        <f>AVAILABILITY!AG83</f>
        <v>1131</v>
      </c>
      <c r="BK85" s="21">
        <v>1131</v>
      </c>
      <c r="BL85" s="21">
        <f>AVAILABILITY!AH83</f>
        <v>0</v>
      </c>
      <c r="BM85" s="21">
        <f t="shared" si="45"/>
        <v>0</v>
      </c>
    </row>
    <row r="86" spans="1:65" ht="23.25" x14ac:dyDescent="0.35">
      <c r="A86" s="20">
        <v>82</v>
      </c>
      <c r="B86" s="22">
        <v>0.84375</v>
      </c>
      <c r="C86" s="22">
        <v>0.85416666666666663</v>
      </c>
      <c r="D86" s="21">
        <f>AVAILABILITY!D84</f>
        <v>1131</v>
      </c>
      <c r="E86" s="21">
        <f t="shared" si="32"/>
        <v>1131</v>
      </c>
      <c r="F86" s="21">
        <f>AVAILABILITY!E84</f>
        <v>1131</v>
      </c>
      <c r="G86" s="21">
        <f t="shared" si="33"/>
        <v>1131</v>
      </c>
      <c r="H86" s="21">
        <f>AVAILABILITY!F84</f>
        <v>1131</v>
      </c>
      <c r="I86" s="21">
        <f t="shared" si="34"/>
        <v>1131</v>
      </c>
      <c r="J86" s="21">
        <f>AVAILABILITY!G84</f>
        <v>1131</v>
      </c>
      <c r="K86" s="21">
        <v>808</v>
      </c>
      <c r="L86" s="21">
        <f>AVAILABILITY!H84</f>
        <v>1131</v>
      </c>
      <c r="M86" s="21">
        <v>808</v>
      </c>
      <c r="N86" s="21">
        <f>AVAILABILITY!I84</f>
        <v>1131</v>
      </c>
      <c r="O86" s="21">
        <f t="shared" si="46"/>
        <v>1131</v>
      </c>
      <c r="P86" s="21">
        <f>AVAILABILITY!J84</f>
        <v>1131</v>
      </c>
      <c r="Q86" s="21">
        <f>Q85-64</f>
        <v>1003</v>
      </c>
      <c r="R86" s="21">
        <f>AVAILABILITY!K84</f>
        <v>1131</v>
      </c>
      <c r="S86" s="21">
        <f t="shared" si="35"/>
        <v>1131</v>
      </c>
      <c r="T86" s="21">
        <f>AVAILABILITY!L84</f>
        <v>1131</v>
      </c>
      <c r="U86" s="21">
        <f t="shared" si="36"/>
        <v>1131</v>
      </c>
      <c r="V86" s="21">
        <f>AVAILABILITY!M84</f>
        <v>1131</v>
      </c>
      <c r="W86" s="21">
        <f t="shared" si="37"/>
        <v>1131</v>
      </c>
      <c r="X86" s="21">
        <f>AVAILABILITY!N84</f>
        <v>1131</v>
      </c>
      <c r="Y86" s="21">
        <f t="shared" si="38"/>
        <v>1131</v>
      </c>
      <c r="Z86" s="21">
        <f>AVAILABILITY!O84</f>
        <v>1131</v>
      </c>
      <c r="AA86" s="21">
        <f t="shared" si="39"/>
        <v>1131</v>
      </c>
      <c r="AB86" s="21">
        <f>AVAILABILITY!P84</f>
        <v>1131</v>
      </c>
      <c r="AC86" s="21">
        <f t="shared" si="40"/>
        <v>1131</v>
      </c>
      <c r="AD86" s="21">
        <f>AVAILABILITY!Q84</f>
        <v>1131</v>
      </c>
      <c r="AE86" s="21">
        <f t="shared" si="41"/>
        <v>1131</v>
      </c>
      <c r="AF86" s="21">
        <f>AVAILABILITY!R84</f>
        <v>1131</v>
      </c>
      <c r="AG86" s="21">
        <v>1131</v>
      </c>
      <c r="AH86" s="21">
        <f>AVAILABILITY!S84</f>
        <v>1131</v>
      </c>
      <c r="AI86" s="21">
        <v>1131</v>
      </c>
      <c r="AJ86" s="21">
        <f>AVAILABILITY!T84</f>
        <v>1131</v>
      </c>
      <c r="AK86" s="21">
        <v>1131</v>
      </c>
      <c r="AL86" s="21">
        <f>AVAILABILITY!U84</f>
        <v>1131</v>
      </c>
      <c r="AM86" s="21">
        <v>1131</v>
      </c>
      <c r="AN86" s="21">
        <f>AVAILABILITY!V84</f>
        <v>1131</v>
      </c>
      <c r="AO86" s="21">
        <v>1131</v>
      </c>
      <c r="AP86" s="21">
        <f>AVAILABILITY!W84</f>
        <v>1131</v>
      </c>
      <c r="AQ86" s="21">
        <v>1131</v>
      </c>
      <c r="AR86" s="21">
        <f>AVAILABILITY!X84</f>
        <v>1131</v>
      </c>
      <c r="AS86" s="21">
        <v>1131</v>
      </c>
      <c r="AT86" s="21">
        <f>AVAILABILITY!Y84</f>
        <v>1131</v>
      </c>
      <c r="AU86" s="21">
        <v>1131</v>
      </c>
      <c r="AV86" s="21">
        <f>AVAILABILITY!Z84</f>
        <v>1131</v>
      </c>
      <c r="AW86" s="21">
        <v>1131</v>
      </c>
      <c r="AX86" s="21">
        <f>AVAILABILITY!AA84</f>
        <v>1131</v>
      </c>
      <c r="AY86" s="21">
        <f t="shared" si="42"/>
        <v>1131</v>
      </c>
      <c r="AZ86" s="21">
        <f>AVAILABILITY!AB84</f>
        <v>1131</v>
      </c>
      <c r="BA86" s="21">
        <f t="shared" si="43"/>
        <v>1131</v>
      </c>
      <c r="BB86" s="21">
        <f>AVAILABILITY!AC84</f>
        <v>1131</v>
      </c>
      <c r="BC86" s="21">
        <f t="shared" si="44"/>
        <v>1131</v>
      </c>
      <c r="BD86" s="21">
        <f>AVAILABILITY!AD84</f>
        <v>1131</v>
      </c>
      <c r="BE86" s="21">
        <v>1131</v>
      </c>
      <c r="BF86" s="21">
        <f>AVAILABILITY!AE84</f>
        <v>1131</v>
      </c>
      <c r="BG86" s="21">
        <v>1131</v>
      </c>
      <c r="BH86" s="21">
        <f>AVAILABILITY!AF84</f>
        <v>1131</v>
      </c>
      <c r="BI86" s="21">
        <v>1131</v>
      </c>
      <c r="BJ86" s="21">
        <f>AVAILABILITY!AG84</f>
        <v>1131</v>
      </c>
      <c r="BK86" s="21">
        <v>1131</v>
      </c>
      <c r="BL86" s="21">
        <f>AVAILABILITY!AH84</f>
        <v>0</v>
      </c>
      <c r="BM86" s="21">
        <f t="shared" si="45"/>
        <v>0</v>
      </c>
    </row>
    <row r="87" spans="1:65" ht="23.25" x14ac:dyDescent="0.35">
      <c r="A87" s="20">
        <v>83</v>
      </c>
      <c r="B87" s="22">
        <v>0.85416666666666663</v>
      </c>
      <c r="C87" s="22">
        <v>0.86458333333333337</v>
      </c>
      <c r="D87" s="21">
        <f>AVAILABILITY!D85</f>
        <v>1131</v>
      </c>
      <c r="E87" s="21">
        <f t="shared" si="32"/>
        <v>1131</v>
      </c>
      <c r="F87" s="21">
        <f>AVAILABILITY!E85</f>
        <v>1131</v>
      </c>
      <c r="G87" s="21">
        <f t="shared" si="33"/>
        <v>1131</v>
      </c>
      <c r="H87" s="21">
        <f>AVAILABILITY!F85</f>
        <v>1131</v>
      </c>
      <c r="I87" s="21">
        <f>I86-64</f>
        <v>1067</v>
      </c>
      <c r="J87" s="21">
        <f>AVAILABILITY!G85</f>
        <v>1131</v>
      </c>
      <c r="K87" s="21">
        <v>808</v>
      </c>
      <c r="L87" s="21">
        <f>AVAILABILITY!H85</f>
        <v>1131</v>
      </c>
      <c r="M87" s="21">
        <v>808</v>
      </c>
      <c r="N87" s="21">
        <f>AVAILABILITY!I85</f>
        <v>1131</v>
      </c>
      <c r="O87" s="21">
        <f t="shared" si="46"/>
        <v>1131</v>
      </c>
      <c r="P87" s="21">
        <f>AVAILABILITY!J85</f>
        <v>1131</v>
      </c>
      <c r="Q87" s="21">
        <f>Q86-64</f>
        <v>939</v>
      </c>
      <c r="R87" s="21">
        <f>AVAILABILITY!K85</f>
        <v>1131</v>
      </c>
      <c r="S87" s="21">
        <f t="shared" si="35"/>
        <v>1131</v>
      </c>
      <c r="T87" s="21">
        <f>AVAILABILITY!L85</f>
        <v>1131</v>
      </c>
      <c r="U87" s="21">
        <f t="shared" si="36"/>
        <v>1131</v>
      </c>
      <c r="V87" s="21">
        <f>AVAILABILITY!M85</f>
        <v>1131</v>
      </c>
      <c r="W87" s="21">
        <f t="shared" si="37"/>
        <v>1131</v>
      </c>
      <c r="X87" s="21">
        <f>AVAILABILITY!N85</f>
        <v>1131</v>
      </c>
      <c r="Y87" s="21">
        <f t="shared" si="38"/>
        <v>1131</v>
      </c>
      <c r="Z87" s="21">
        <f>AVAILABILITY!O85</f>
        <v>1131</v>
      </c>
      <c r="AA87" s="21">
        <f t="shared" si="39"/>
        <v>1131</v>
      </c>
      <c r="AB87" s="21">
        <f>AVAILABILITY!P85</f>
        <v>1131</v>
      </c>
      <c r="AC87" s="21">
        <f t="shared" si="40"/>
        <v>1131</v>
      </c>
      <c r="AD87" s="21">
        <f>AVAILABILITY!Q85</f>
        <v>1131</v>
      </c>
      <c r="AE87" s="21">
        <f t="shared" si="41"/>
        <v>1131</v>
      </c>
      <c r="AF87" s="21">
        <f>AVAILABILITY!R85</f>
        <v>1131</v>
      </c>
      <c r="AG87" s="21">
        <v>1131</v>
      </c>
      <c r="AH87" s="21">
        <f>AVAILABILITY!S85</f>
        <v>1131</v>
      </c>
      <c r="AI87" s="21">
        <v>1131</v>
      </c>
      <c r="AJ87" s="21">
        <f>AVAILABILITY!T85</f>
        <v>1131</v>
      </c>
      <c r="AK87" s="21">
        <v>1131</v>
      </c>
      <c r="AL87" s="21">
        <f>AVAILABILITY!U85</f>
        <v>1131</v>
      </c>
      <c r="AM87" s="21">
        <v>1131</v>
      </c>
      <c r="AN87" s="21">
        <f>AVAILABILITY!V85</f>
        <v>1131</v>
      </c>
      <c r="AO87" s="21">
        <v>1131</v>
      </c>
      <c r="AP87" s="21">
        <f>AVAILABILITY!W85</f>
        <v>1131</v>
      </c>
      <c r="AQ87" s="21">
        <v>1131</v>
      </c>
      <c r="AR87" s="21">
        <f>AVAILABILITY!X85</f>
        <v>1131</v>
      </c>
      <c r="AS87" s="21">
        <v>1131</v>
      </c>
      <c r="AT87" s="21">
        <f>AVAILABILITY!Y85</f>
        <v>1131</v>
      </c>
      <c r="AU87" s="21">
        <v>1131</v>
      </c>
      <c r="AV87" s="21">
        <f>AVAILABILITY!Z85</f>
        <v>1131</v>
      </c>
      <c r="AW87" s="21">
        <v>1131</v>
      </c>
      <c r="AX87" s="21">
        <f>AVAILABILITY!AA85</f>
        <v>1131</v>
      </c>
      <c r="AY87" s="21">
        <f t="shared" si="42"/>
        <v>1131</v>
      </c>
      <c r="AZ87" s="21">
        <f>AVAILABILITY!AB85</f>
        <v>1131</v>
      </c>
      <c r="BA87" s="21">
        <f t="shared" si="43"/>
        <v>1131</v>
      </c>
      <c r="BB87" s="21">
        <f>AVAILABILITY!AC85</f>
        <v>1131</v>
      </c>
      <c r="BC87" s="21">
        <f t="shared" si="44"/>
        <v>1131</v>
      </c>
      <c r="BD87" s="21">
        <f>AVAILABILITY!AD85</f>
        <v>1131</v>
      </c>
      <c r="BE87" s="21">
        <v>1131</v>
      </c>
      <c r="BF87" s="21">
        <f>AVAILABILITY!AE85</f>
        <v>1131</v>
      </c>
      <c r="BG87" s="21">
        <v>1131</v>
      </c>
      <c r="BH87" s="21">
        <f>AVAILABILITY!AF85</f>
        <v>1131</v>
      </c>
      <c r="BI87" s="21">
        <v>1131</v>
      </c>
      <c r="BJ87" s="21">
        <f>AVAILABILITY!AG85</f>
        <v>1131</v>
      </c>
      <c r="BK87" s="21">
        <v>1131</v>
      </c>
      <c r="BL87" s="21">
        <f>AVAILABILITY!AH85</f>
        <v>0</v>
      </c>
      <c r="BM87" s="21">
        <f t="shared" si="45"/>
        <v>0</v>
      </c>
    </row>
    <row r="88" spans="1:65" ht="23.25" x14ac:dyDescent="0.35">
      <c r="A88" s="20">
        <v>84</v>
      </c>
      <c r="B88" s="22">
        <v>0.86458333333333337</v>
      </c>
      <c r="C88" s="22">
        <v>0.875</v>
      </c>
      <c r="D88" s="21">
        <f>AVAILABILITY!D86</f>
        <v>1131</v>
      </c>
      <c r="E88" s="21">
        <f t="shared" si="32"/>
        <v>1131</v>
      </c>
      <c r="F88" s="21">
        <f>AVAILABILITY!E86</f>
        <v>1131</v>
      </c>
      <c r="G88" s="21">
        <f t="shared" si="33"/>
        <v>1131</v>
      </c>
      <c r="H88" s="21">
        <f>AVAILABILITY!F86</f>
        <v>1131</v>
      </c>
      <c r="I88" s="21">
        <f t="shared" ref="I88:I89" si="50">I87-64</f>
        <v>1003</v>
      </c>
      <c r="J88" s="21">
        <f>AVAILABILITY!G86</f>
        <v>1131</v>
      </c>
      <c r="K88" s="21">
        <v>808</v>
      </c>
      <c r="L88" s="21">
        <f>AVAILABILITY!H86</f>
        <v>1131</v>
      </c>
      <c r="M88" s="21">
        <v>808</v>
      </c>
      <c r="N88" s="21">
        <f>AVAILABILITY!I86</f>
        <v>1131</v>
      </c>
      <c r="O88" s="21">
        <f t="shared" si="46"/>
        <v>1131</v>
      </c>
      <c r="P88" s="21">
        <f>AVAILABILITY!J86</f>
        <v>1131</v>
      </c>
      <c r="Q88" s="21">
        <f>Q87-64</f>
        <v>875</v>
      </c>
      <c r="R88" s="21">
        <f>AVAILABILITY!K86</f>
        <v>1131</v>
      </c>
      <c r="S88" s="21">
        <f t="shared" si="35"/>
        <v>1131</v>
      </c>
      <c r="T88" s="21">
        <f>AVAILABILITY!L86</f>
        <v>1131</v>
      </c>
      <c r="U88" s="21">
        <f t="shared" si="36"/>
        <v>1131</v>
      </c>
      <c r="V88" s="21">
        <f>AVAILABILITY!M86</f>
        <v>1131</v>
      </c>
      <c r="W88" s="21">
        <f t="shared" si="37"/>
        <v>1131</v>
      </c>
      <c r="X88" s="21">
        <f>AVAILABILITY!N86</f>
        <v>1131</v>
      </c>
      <c r="Y88" s="21">
        <f t="shared" si="38"/>
        <v>1131</v>
      </c>
      <c r="Z88" s="21">
        <f>AVAILABILITY!O86</f>
        <v>1131</v>
      </c>
      <c r="AA88" s="21">
        <f t="shared" si="39"/>
        <v>1131</v>
      </c>
      <c r="AB88" s="21">
        <f>AVAILABILITY!P86</f>
        <v>1131</v>
      </c>
      <c r="AC88" s="21">
        <f t="shared" si="40"/>
        <v>1131</v>
      </c>
      <c r="AD88" s="21">
        <f>AVAILABILITY!Q86</f>
        <v>1131</v>
      </c>
      <c r="AE88" s="21">
        <f t="shared" si="41"/>
        <v>1131</v>
      </c>
      <c r="AF88" s="21">
        <f>AVAILABILITY!R86</f>
        <v>1131</v>
      </c>
      <c r="AG88" s="21">
        <v>1131</v>
      </c>
      <c r="AH88" s="21">
        <f>AVAILABILITY!S86</f>
        <v>1131</v>
      </c>
      <c r="AI88" s="21">
        <v>1131</v>
      </c>
      <c r="AJ88" s="21">
        <f>AVAILABILITY!T86</f>
        <v>1131</v>
      </c>
      <c r="AK88" s="21">
        <v>1131</v>
      </c>
      <c r="AL88" s="21">
        <f>AVAILABILITY!U86</f>
        <v>1131</v>
      </c>
      <c r="AM88" s="21">
        <v>1131</v>
      </c>
      <c r="AN88" s="21">
        <f>AVAILABILITY!V86</f>
        <v>1131</v>
      </c>
      <c r="AO88" s="21">
        <v>1131</v>
      </c>
      <c r="AP88" s="21">
        <f>AVAILABILITY!W86</f>
        <v>1131</v>
      </c>
      <c r="AQ88" s="21">
        <v>1131</v>
      </c>
      <c r="AR88" s="21">
        <f>AVAILABILITY!X86</f>
        <v>1131</v>
      </c>
      <c r="AS88" s="21">
        <v>1131</v>
      </c>
      <c r="AT88" s="21">
        <f>AVAILABILITY!Y86</f>
        <v>1131</v>
      </c>
      <c r="AU88" s="21">
        <v>1131</v>
      </c>
      <c r="AV88" s="21">
        <f>AVAILABILITY!Z86</f>
        <v>1131</v>
      </c>
      <c r="AW88" s="21">
        <v>1131</v>
      </c>
      <c r="AX88" s="21">
        <f>AVAILABILITY!AA86</f>
        <v>1131</v>
      </c>
      <c r="AY88" s="21">
        <f t="shared" si="42"/>
        <v>1131</v>
      </c>
      <c r="AZ88" s="21">
        <f>AVAILABILITY!AB86</f>
        <v>1131</v>
      </c>
      <c r="BA88" s="21">
        <f t="shared" si="43"/>
        <v>1131</v>
      </c>
      <c r="BB88" s="21">
        <f>AVAILABILITY!AC86</f>
        <v>1131</v>
      </c>
      <c r="BC88" s="21">
        <f t="shared" si="44"/>
        <v>1131</v>
      </c>
      <c r="BD88" s="21">
        <f>AVAILABILITY!AD86</f>
        <v>1131</v>
      </c>
      <c r="BE88" s="21">
        <v>1131</v>
      </c>
      <c r="BF88" s="21">
        <f>AVAILABILITY!AE86</f>
        <v>1131</v>
      </c>
      <c r="BG88" s="21">
        <v>1131</v>
      </c>
      <c r="BH88" s="21">
        <f>AVAILABILITY!AF86</f>
        <v>1131</v>
      </c>
      <c r="BI88" s="21">
        <v>1131</v>
      </c>
      <c r="BJ88" s="21">
        <f>AVAILABILITY!AG86</f>
        <v>1131</v>
      </c>
      <c r="BK88" s="21">
        <v>1131</v>
      </c>
      <c r="BL88" s="21">
        <f>AVAILABILITY!AH86</f>
        <v>0</v>
      </c>
      <c r="BM88" s="21">
        <f t="shared" si="45"/>
        <v>0</v>
      </c>
    </row>
    <row r="89" spans="1:65" ht="23.25" x14ac:dyDescent="0.35">
      <c r="A89" s="20">
        <v>85</v>
      </c>
      <c r="B89" s="22">
        <v>0.875</v>
      </c>
      <c r="C89" s="22">
        <v>0.88541666666666663</v>
      </c>
      <c r="D89" s="21">
        <f>AVAILABILITY!D87</f>
        <v>1131</v>
      </c>
      <c r="E89" s="21">
        <f t="shared" si="32"/>
        <v>1131</v>
      </c>
      <c r="F89" s="21">
        <f>AVAILABILITY!E87</f>
        <v>1131</v>
      </c>
      <c r="G89" s="21">
        <f t="shared" si="33"/>
        <v>1131</v>
      </c>
      <c r="H89" s="21">
        <f>AVAILABILITY!F87</f>
        <v>1131</v>
      </c>
      <c r="I89" s="21">
        <f t="shared" si="50"/>
        <v>939</v>
      </c>
      <c r="J89" s="21">
        <f>AVAILABILITY!G87</f>
        <v>1131</v>
      </c>
      <c r="K89" s="21">
        <v>808</v>
      </c>
      <c r="L89" s="21">
        <f>AVAILABILITY!H87</f>
        <v>1131</v>
      </c>
      <c r="M89" s="21">
        <v>808</v>
      </c>
      <c r="N89" s="21">
        <f>AVAILABILITY!I87</f>
        <v>1131</v>
      </c>
      <c r="O89" s="21">
        <f t="shared" si="46"/>
        <v>1131</v>
      </c>
      <c r="P89" s="21">
        <f>AVAILABILITY!J87</f>
        <v>1131</v>
      </c>
      <c r="Q89" s="21">
        <v>900</v>
      </c>
      <c r="R89" s="21">
        <f>AVAILABILITY!K87</f>
        <v>1131</v>
      </c>
      <c r="S89" s="21">
        <f t="shared" si="35"/>
        <v>1131</v>
      </c>
      <c r="T89" s="21">
        <f>AVAILABILITY!L87</f>
        <v>1131</v>
      </c>
      <c r="U89" s="21">
        <f t="shared" si="36"/>
        <v>1131</v>
      </c>
      <c r="V89" s="21">
        <f>AVAILABILITY!M87</f>
        <v>1131</v>
      </c>
      <c r="W89" s="21">
        <f t="shared" si="37"/>
        <v>1131</v>
      </c>
      <c r="X89" s="21">
        <f>AVAILABILITY!N87</f>
        <v>1131</v>
      </c>
      <c r="Y89" s="21">
        <f t="shared" si="38"/>
        <v>1131</v>
      </c>
      <c r="Z89" s="21">
        <f>AVAILABILITY!O87</f>
        <v>1131</v>
      </c>
      <c r="AA89" s="21">
        <f t="shared" si="39"/>
        <v>1131</v>
      </c>
      <c r="AB89" s="21">
        <f>AVAILABILITY!P87</f>
        <v>1131</v>
      </c>
      <c r="AC89" s="21">
        <f t="shared" si="40"/>
        <v>1131</v>
      </c>
      <c r="AD89" s="21">
        <f>AVAILABILITY!Q87</f>
        <v>1131</v>
      </c>
      <c r="AE89" s="21">
        <f t="shared" si="41"/>
        <v>1131</v>
      </c>
      <c r="AF89" s="21">
        <f>AVAILABILITY!R87</f>
        <v>1131</v>
      </c>
      <c r="AG89" s="21">
        <v>1131</v>
      </c>
      <c r="AH89" s="21">
        <f>AVAILABILITY!S87</f>
        <v>1131</v>
      </c>
      <c r="AI89" s="21">
        <v>1131</v>
      </c>
      <c r="AJ89" s="21">
        <f>AVAILABILITY!T87</f>
        <v>1131</v>
      </c>
      <c r="AK89" s="21">
        <v>1131</v>
      </c>
      <c r="AL89" s="21">
        <f>AVAILABILITY!U87</f>
        <v>1131</v>
      </c>
      <c r="AM89" s="21">
        <v>1131</v>
      </c>
      <c r="AN89" s="21">
        <f>AVAILABILITY!V87</f>
        <v>1131</v>
      </c>
      <c r="AO89" s="21">
        <v>1131</v>
      </c>
      <c r="AP89" s="21">
        <f>AVAILABILITY!W87</f>
        <v>1131</v>
      </c>
      <c r="AQ89" s="21">
        <v>1131</v>
      </c>
      <c r="AR89" s="21">
        <f>AVAILABILITY!X87</f>
        <v>1131</v>
      </c>
      <c r="AS89" s="21">
        <v>1131</v>
      </c>
      <c r="AT89" s="21">
        <f>AVAILABILITY!Y87</f>
        <v>1131</v>
      </c>
      <c r="AU89" s="21">
        <v>1131</v>
      </c>
      <c r="AV89" s="21">
        <f>AVAILABILITY!Z87</f>
        <v>1131</v>
      </c>
      <c r="AW89" s="21">
        <v>1131</v>
      </c>
      <c r="AX89" s="21">
        <f>AVAILABILITY!AA87</f>
        <v>1131</v>
      </c>
      <c r="AY89" s="21">
        <f t="shared" si="42"/>
        <v>1131</v>
      </c>
      <c r="AZ89" s="21">
        <f>AVAILABILITY!AB87</f>
        <v>1131</v>
      </c>
      <c r="BA89" s="21">
        <f t="shared" si="43"/>
        <v>1131</v>
      </c>
      <c r="BB89" s="21">
        <f>AVAILABILITY!AC87</f>
        <v>1131</v>
      </c>
      <c r="BC89" s="21">
        <f t="shared" si="44"/>
        <v>1131</v>
      </c>
      <c r="BD89" s="21">
        <f>AVAILABILITY!AD87</f>
        <v>1131</v>
      </c>
      <c r="BE89" s="21">
        <v>1131</v>
      </c>
      <c r="BF89" s="21">
        <f>AVAILABILITY!AE87</f>
        <v>1131</v>
      </c>
      <c r="BG89" s="21">
        <v>1131</v>
      </c>
      <c r="BH89" s="21">
        <f>AVAILABILITY!AF87</f>
        <v>1131</v>
      </c>
      <c r="BI89" s="21">
        <v>1131</v>
      </c>
      <c r="BJ89" s="21">
        <f>AVAILABILITY!AG87</f>
        <v>1131</v>
      </c>
      <c r="BK89" s="21">
        <v>1131</v>
      </c>
      <c r="BL89" s="21">
        <f>AVAILABILITY!AH87</f>
        <v>0</v>
      </c>
      <c r="BM89" s="21">
        <f t="shared" si="45"/>
        <v>0</v>
      </c>
    </row>
    <row r="90" spans="1:65" ht="23.25" x14ac:dyDescent="0.35">
      <c r="A90" s="20">
        <v>86</v>
      </c>
      <c r="B90" s="22">
        <v>0.88541666666666663</v>
      </c>
      <c r="C90" s="22">
        <v>0.89583333333333337</v>
      </c>
      <c r="D90" s="21">
        <f>AVAILABILITY!D88</f>
        <v>1131</v>
      </c>
      <c r="E90" s="21">
        <f>E89-64</f>
        <v>1067</v>
      </c>
      <c r="F90" s="21">
        <f>AVAILABILITY!E88</f>
        <v>1131</v>
      </c>
      <c r="G90" s="21">
        <f t="shared" si="33"/>
        <v>1131</v>
      </c>
      <c r="H90" s="21">
        <f>AVAILABILITY!F88</f>
        <v>1131</v>
      </c>
      <c r="I90" s="21">
        <f>I89-64</f>
        <v>875</v>
      </c>
      <c r="J90" s="21">
        <f>AVAILABILITY!G88</f>
        <v>1131</v>
      </c>
      <c r="K90" s="21">
        <v>808</v>
      </c>
      <c r="L90" s="21">
        <f>AVAILABILITY!H88</f>
        <v>1131</v>
      </c>
      <c r="M90" s="21">
        <v>808</v>
      </c>
      <c r="N90" s="21">
        <f>AVAILABILITY!I88</f>
        <v>1131</v>
      </c>
      <c r="O90" s="21">
        <f t="shared" si="46"/>
        <v>1131</v>
      </c>
      <c r="P90" s="21">
        <f>AVAILABILITY!J88</f>
        <v>1131</v>
      </c>
      <c r="Q90" s="21">
        <v>900</v>
      </c>
      <c r="R90" s="21">
        <f>AVAILABILITY!K88</f>
        <v>1131</v>
      </c>
      <c r="S90" s="21">
        <f t="shared" si="35"/>
        <v>1131</v>
      </c>
      <c r="T90" s="21">
        <f>AVAILABILITY!L88</f>
        <v>1131</v>
      </c>
      <c r="U90" s="21">
        <f t="shared" si="36"/>
        <v>1131</v>
      </c>
      <c r="V90" s="21">
        <f>AVAILABILITY!M88</f>
        <v>1131</v>
      </c>
      <c r="W90" s="21">
        <f t="shared" si="37"/>
        <v>1131</v>
      </c>
      <c r="X90" s="21">
        <f>AVAILABILITY!N88</f>
        <v>1131</v>
      </c>
      <c r="Y90" s="21">
        <f t="shared" si="38"/>
        <v>1131</v>
      </c>
      <c r="Z90" s="21">
        <f>AVAILABILITY!O88</f>
        <v>1131</v>
      </c>
      <c r="AA90" s="21">
        <f t="shared" si="39"/>
        <v>1131</v>
      </c>
      <c r="AB90" s="21">
        <f>AVAILABILITY!P88</f>
        <v>1131</v>
      </c>
      <c r="AC90" s="21">
        <f t="shared" si="40"/>
        <v>1131</v>
      </c>
      <c r="AD90" s="21">
        <f>AVAILABILITY!Q88</f>
        <v>1131</v>
      </c>
      <c r="AE90" s="21">
        <f t="shared" si="41"/>
        <v>1131</v>
      </c>
      <c r="AF90" s="21">
        <f>AVAILABILITY!R88</f>
        <v>1131</v>
      </c>
      <c r="AG90" s="21">
        <v>1131</v>
      </c>
      <c r="AH90" s="21">
        <f>AVAILABILITY!S88</f>
        <v>1131</v>
      </c>
      <c r="AI90" s="21">
        <v>1131</v>
      </c>
      <c r="AJ90" s="21">
        <f>AVAILABILITY!T88</f>
        <v>1131</v>
      </c>
      <c r="AK90" s="21">
        <v>1131</v>
      </c>
      <c r="AL90" s="21">
        <f>AVAILABILITY!U88</f>
        <v>1131</v>
      </c>
      <c r="AM90" s="21">
        <v>1131</v>
      </c>
      <c r="AN90" s="21">
        <f>AVAILABILITY!V88</f>
        <v>1131</v>
      </c>
      <c r="AO90" s="21">
        <v>1131</v>
      </c>
      <c r="AP90" s="21">
        <f>AVAILABILITY!W88</f>
        <v>1131</v>
      </c>
      <c r="AQ90" s="21">
        <v>1131</v>
      </c>
      <c r="AR90" s="21">
        <f>AVAILABILITY!X88</f>
        <v>1131</v>
      </c>
      <c r="AS90" s="21">
        <v>1131</v>
      </c>
      <c r="AT90" s="21">
        <f>AVAILABILITY!Y88</f>
        <v>1131</v>
      </c>
      <c r="AU90" s="21">
        <v>1131</v>
      </c>
      <c r="AV90" s="21">
        <f>AVAILABILITY!Z88</f>
        <v>1131</v>
      </c>
      <c r="AW90" s="21">
        <v>1131</v>
      </c>
      <c r="AX90" s="21">
        <f>AVAILABILITY!AA88</f>
        <v>1131</v>
      </c>
      <c r="AY90" s="21">
        <f t="shared" si="42"/>
        <v>1131</v>
      </c>
      <c r="AZ90" s="21">
        <f>AVAILABILITY!AB88</f>
        <v>1131</v>
      </c>
      <c r="BA90" s="21">
        <f t="shared" si="43"/>
        <v>1131</v>
      </c>
      <c r="BB90" s="21">
        <f>AVAILABILITY!AC88</f>
        <v>1131</v>
      </c>
      <c r="BC90" s="21">
        <f t="shared" si="44"/>
        <v>1131</v>
      </c>
      <c r="BD90" s="21">
        <f>AVAILABILITY!AD88</f>
        <v>1131</v>
      </c>
      <c r="BE90" s="21">
        <v>1131</v>
      </c>
      <c r="BF90" s="21">
        <f>AVAILABILITY!AE88</f>
        <v>1131</v>
      </c>
      <c r="BG90" s="21">
        <v>1131</v>
      </c>
      <c r="BH90" s="21">
        <f>AVAILABILITY!AF88</f>
        <v>1131</v>
      </c>
      <c r="BI90" s="21">
        <v>1131</v>
      </c>
      <c r="BJ90" s="21">
        <f>AVAILABILITY!AG88</f>
        <v>1131</v>
      </c>
      <c r="BK90" s="21">
        <v>1131</v>
      </c>
      <c r="BL90" s="21">
        <f>AVAILABILITY!AH88</f>
        <v>0</v>
      </c>
      <c r="BM90" s="21">
        <f t="shared" si="45"/>
        <v>0</v>
      </c>
    </row>
    <row r="91" spans="1:65" ht="23.25" x14ac:dyDescent="0.35">
      <c r="A91" s="20">
        <v>87</v>
      </c>
      <c r="B91" s="22">
        <v>0.89583333333333337</v>
      </c>
      <c r="C91" s="22">
        <v>0.90625</v>
      </c>
      <c r="D91" s="21">
        <f>AVAILABILITY!D89</f>
        <v>1131</v>
      </c>
      <c r="E91" s="21">
        <f>E90-64</f>
        <v>1003</v>
      </c>
      <c r="F91" s="21">
        <f>AVAILABILITY!E89</f>
        <v>1131</v>
      </c>
      <c r="G91" s="21">
        <f t="shared" si="33"/>
        <v>1131</v>
      </c>
      <c r="H91" s="21">
        <f>AVAILABILITY!F89</f>
        <v>1131</v>
      </c>
      <c r="I91" s="21">
        <f>I90-64</f>
        <v>811</v>
      </c>
      <c r="J91" s="21">
        <f>AVAILABILITY!G89</f>
        <v>1131</v>
      </c>
      <c r="K91" s="21">
        <v>808</v>
      </c>
      <c r="L91" s="21">
        <f>AVAILABILITY!H89</f>
        <v>1131</v>
      </c>
      <c r="M91" s="21">
        <v>808</v>
      </c>
      <c r="N91" s="21">
        <f>AVAILABILITY!I89</f>
        <v>1131</v>
      </c>
      <c r="O91" s="21">
        <f t="shared" si="46"/>
        <v>1131</v>
      </c>
      <c r="P91" s="21">
        <f>AVAILABILITY!J89</f>
        <v>1131</v>
      </c>
      <c r="Q91" s="21">
        <v>900</v>
      </c>
      <c r="R91" s="21">
        <f>AVAILABILITY!K89</f>
        <v>1131</v>
      </c>
      <c r="S91" s="21">
        <f t="shared" si="35"/>
        <v>1131</v>
      </c>
      <c r="T91" s="21">
        <f>AVAILABILITY!L89</f>
        <v>1131</v>
      </c>
      <c r="U91" s="21">
        <f t="shared" si="36"/>
        <v>1131</v>
      </c>
      <c r="V91" s="21">
        <f>AVAILABILITY!M89</f>
        <v>1131</v>
      </c>
      <c r="W91" s="21">
        <f t="shared" si="37"/>
        <v>1131</v>
      </c>
      <c r="X91" s="21">
        <f>AVAILABILITY!N89</f>
        <v>1131</v>
      </c>
      <c r="Y91" s="21">
        <f t="shared" si="38"/>
        <v>1131</v>
      </c>
      <c r="Z91" s="21">
        <f>AVAILABILITY!O89</f>
        <v>1131</v>
      </c>
      <c r="AA91" s="21">
        <f t="shared" si="39"/>
        <v>1131</v>
      </c>
      <c r="AB91" s="21">
        <f>AVAILABILITY!P89</f>
        <v>1131</v>
      </c>
      <c r="AC91" s="21">
        <f t="shared" si="40"/>
        <v>1131</v>
      </c>
      <c r="AD91" s="21">
        <f>AVAILABILITY!Q89</f>
        <v>1131</v>
      </c>
      <c r="AE91" s="21">
        <f t="shared" si="41"/>
        <v>1131</v>
      </c>
      <c r="AF91" s="21">
        <f>AVAILABILITY!R89</f>
        <v>1131</v>
      </c>
      <c r="AG91" s="21">
        <v>1131</v>
      </c>
      <c r="AH91" s="21">
        <f>AVAILABILITY!S89</f>
        <v>1131</v>
      </c>
      <c r="AI91" s="21">
        <v>1131</v>
      </c>
      <c r="AJ91" s="21">
        <f>AVAILABILITY!T89</f>
        <v>1131</v>
      </c>
      <c r="AK91" s="21">
        <v>1131</v>
      </c>
      <c r="AL91" s="21">
        <f>AVAILABILITY!U89</f>
        <v>1131</v>
      </c>
      <c r="AM91" s="21">
        <v>1131</v>
      </c>
      <c r="AN91" s="21">
        <f>AVAILABILITY!V89</f>
        <v>1131</v>
      </c>
      <c r="AO91" s="21">
        <v>1131</v>
      </c>
      <c r="AP91" s="21">
        <f>AVAILABILITY!W89</f>
        <v>1131</v>
      </c>
      <c r="AQ91" s="21">
        <v>1131</v>
      </c>
      <c r="AR91" s="21">
        <f>AVAILABILITY!X89</f>
        <v>1131</v>
      </c>
      <c r="AS91" s="21">
        <v>1131</v>
      </c>
      <c r="AT91" s="21">
        <f>AVAILABILITY!Y89</f>
        <v>1131</v>
      </c>
      <c r="AU91" s="21">
        <v>1131</v>
      </c>
      <c r="AV91" s="21">
        <f>AVAILABILITY!Z89</f>
        <v>1131</v>
      </c>
      <c r="AW91" s="21">
        <v>1131</v>
      </c>
      <c r="AX91" s="21">
        <f>AVAILABILITY!AA89</f>
        <v>1131</v>
      </c>
      <c r="AY91" s="21">
        <f t="shared" si="42"/>
        <v>1131</v>
      </c>
      <c r="AZ91" s="21">
        <f>AVAILABILITY!AB89</f>
        <v>1131</v>
      </c>
      <c r="BA91" s="21">
        <f t="shared" si="43"/>
        <v>1131</v>
      </c>
      <c r="BB91" s="21">
        <f>AVAILABILITY!AC89</f>
        <v>1131</v>
      </c>
      <c r="BC91" s="21">
        <f t="shared" si="44"/>
        <v>1131</v>
      </c>
      <c r="BD91" s="21">
        <f>AVAILABILITY!AD89</f>
        <v>1131</v>
      </c>
      <c r="BE91" s="21">
        <v>1131</v>
      </c>
      <c r="BF91" s="21">
        <f>AVAILABILITY!AE89</f>
        <v>1131</v>
      </c>
      <c r="BG91" s="21">
        <v>1115.5</v>
      </c>
      <c r="BH91" s="21">
        <f>AVAILABILITY!AF89</f>
        <v>1131</v>
      </c>
      <c r="BI91" s="21">
        <v>1131</v>
      </c>
      <c r="BJ91" s="21">
        <f>AVAILABILITY!AG89</f>
        <v>1131</v>
      </c>
      <c r="BK91" s="21">
        <v>1131</v>
      </c>
      <c r="BL91" s="21">
        <f>AVAILABILITY!AH89</f>
        <v>0</v>
      </c>
      <c r="BM91" s="21">
        <f t="shared" si="45"/>
        <v>0</v>
      </c>
    </row>
    <row r="92" spans="1:65" ht="23.25" x14ac:dyDescent="0.35">
      <c r="A92" s="20">
        <v>88</v>
      </c>
      <c r="B92" s="22">
        <v>0.90625</v>
      </c>
      <c r="C92" s="22">
        <v>0.91666666666666663</v>
      </c>
      <c r="D92" s="21">
        <f>AVAILABILITY!D90</f>
        <v>1131</v>
      </c>
      <c r="E92" s="21">
        <f>E91-64</f>
        <v>939</v>
      </c>
      <c r="F92" s="21">
        <f>AVAILABILITY!E90</f>
        <v>1131</v>
      </c>
      <c r="G92" s="21">
        <f>G91-64</f>
        <v>1067</v>
      </c>
      <c r="H92" s="21">
        <f>AVAILABILITY!F90</f>
        <v>1131</v>
      </c>
      <c r="I92" s="21">
        <v>808</v>
      </c>
      <c r="J92" s="21">
        <f>AVAILABILITY!G90</f>
        <v>1131</v>
      </c>
      <c r="K92" s="21">
        <v>808</v>
      </c>
      <c r="L92" s="21">
        <f>AVAILABILITY!H90</f>
        <v>1131</v>
      </c>
      <c r="M92" s="21">
        <v>808</v>
      </c>
      <c r="N92" s="21">
        <f>AVAILABILITY!I90</f>
        <v>1131</v>
      </c>
      <c r="O92" s="21">
        <f t="shared" si="46"/>
        <v>1131</v>
      </c>
      <c r="P92" s="21">
        <f>AVAILABILITY!J90</f>
        <v>1131</v>
      </c>
      <c r="Q92" s="21">
        <v>900</v>
      </c>
      <c r="R92" s="21">
        <f>AVAILABILITY!K90</f>
        <v>1131</v>
      </c>
      <c r="S92" s="21">
        <f t="shared" si="35"/>
        <v>1131</v>
      </c>
      <c r="T92" s="21">
        <f>AVAILABILITY!L90</f>
        <v>1131</v>
      </c>
      <c r="U92" s="21">
        <f t="shared" si="36"/>
        <v>1131</v>
      </c>
      <c r="V92" s="21">
        <f>AVAILABILITY!M90</f>
        <v>1131</v>
      </c>
      <c r="W92" s="21">
        <f t="shared" si="37"/>
        <v>1131</v>
      </c>
      <c r="X92" s="21">
        <f>AVAILABILITY!N90</f>
        <v>1131</v>
      </c>
      <c r="Y92" s="21">
        <f>Y91-64</f>
        <v>1067</v>
      </c>
      <c r="Z92" s="21">
        <f>AVAILABILITY!O90</f>
        <v>1131</v>
      </c>
      <c r="AA92" s="21">
        <f t="shared" si="39"/>
        <v>1131</v>
      </c>
      <c r="AB92" s="21">
        <f>AVAILABILITY!P90</f>
        <v>1131</v>
      </c>
      <c r="AC92" s="21">
        <f t="shared" si="40"/>
        <v>1131</v>
      </c>
      <c r="AD92" s="21">
        <f>AVAILABILITY!Q90</f>
        <v>1131</v>
      </c>
      <c r="AE92" s="21">
        <f t="shared" si="41"/>
        <v>1131</v>
      </c>
      <c r="AF92" s="21">
        <f>AVAILABILITY!R90</f>
        <v>1131</v>
      </c>
      <c r="AG92" s="21">
        <v>1131</v>
      </c>
      <c r="AH92" s="21">
        <f>AVAILABILITY!S90</f>
        <v>1131</v>
      </c>
      <c r="AI92" s="21">
        <v>1131</v>
      </c>
      <c r="AJ92" s="21">
        <f>AVAILABILITY!T90</f>
        <v>1131</v>
      </c>
      <c r="AK92" s="21">
        <v>1131</v>
      </c>
      <c r="AL92" s="21">
        <f>AVAILABILITY!U90</f>
        <v>1131</v>
      </c>
      <c r="AM92" s="21">
        <v>1131</v>
      </c>
      <c r="AN92" s="21">
        <f>AVAILABILITY!V90</f>
        <v>1131</v>
      </c>
      <c r="AO92" s="21">
        <v>1131</v>
      </c>
      <c r="AP92" s="21">
        <f>AVAILABILITY!W90</f>
        <v>1131</v>
      </c>
      <c r="AQ92" s="21">
        <v>1131</v>
      </c>
      <c r="AR92" s="21">
        <f>AVAILABILITY!X90</f>
        <v>1131</v>
      </c>
      <c r="AS92" s="21">
        <v>1131</v>
      </c>
      <c r="AT92" s="21">
        <f>AVAILABILITY!Y90</f>
        <v>1131</v>
      </c>
      <c r="AU92" s="21">
        <v>1131</v>
      </c>
      <c r="AV92" s="21">
        <f>AVAILABILITY!Z90</f>
        <v>1131</v>
      </c>
      <c r="AW92" s="21">
        <v>1131</v>
      </c>
      <c r="AX92" s="21">
        <f>AVAILABILITY!AA90</f>
        <v>1131</v>
      </c>
      <c r="AY92" s="21">
        <f t="shared" si="42"/>
        <v>1131</v>
      </c>
      <c r="AZ92" s="21">
        <f>AVAILABILITY!AB90</f>
        <v>1131</v>
      </c>
      <c r="BA92" s="21">
        <f t="shared" si="43"/>
        <v>1131</v>
      </c>
      <c r="BB92" s="21">
        <f>AVAILABILITY!AC90</f>
        <v>1131</v>
      </c>
      <c r="BC92" s="21">
        <f t="shared" si="44"/>
        <v>1131</v>
      </c>
      <c r="BD92" s="21">
        <f>AVAILABILITY!AD90</f>
        <v>1131</v>
      </c>
      <c r="BE92" s="21">
        <v>1131</v>
      </c>
      <c r="BF92" s="21">
        <f>AVAILABILITY!AE90</f>
        <v>1131</v>
      </c>
      <c r="BG92" s="21">
        <v>1115.5</v>
      </c>
      <c r="BH92" s="21">
        <f>AVAILABILITY!AF90</f>
        <v>1131</v>
      </c>
      <c r="BI92" s="21">
        <v>1131</v>
      </c>
      <c r="BJ92" s="21">
        <f>AVAILABILITY!AG90</f>
        <v>1131</v>
      </c>
      <c r="BK92" s="21">
        <v>1131</v>
      </c>
      <c r="BL92" s="21">
        <f>AVAILABILITY!AH90</f>
        <v>0</v>
      </c>
      <c r="BM92" s="21">
        <f t="shared" si="45"/>
        <v>0</v>
      </c>
    </row>
    <row r="93" spans="1:65" ht="23.25" x14ac:dyDescent="0.35">
      <c r="A93" s="20">
        <v>89</v>
      </c>
      <c r="B93" s="22">
        <v>0.91666666666666663</v>
      </c>
      <c r="C93" s="22">
        <v>0.92708333333333337</v>
      </c>
      <c r="D93" s="21">
        <f>AVAILABILITY!D91</f>
        <v>1131</v>
      </c>
      <c r="E93" s="21">
        <f>E92-64</f>
        <v>875</v>
      </c>
      <c r="F93" s="21">
        <f>AVAILABILITY!E91</f>
        <v>1131</v>
      </c>
      <c r="G93" s="21">
        <f t="shared" ref="G93:G95" si="51">G92-64</f>
        <v>1003</v>
      </c>
      <c r="H93" s="21">
        <f>AVAILABILITY!F91</f>
        <v>1131</v>
      </c>
      <c r="I93" s="21">
        <v>808</v>
      </c>
      <c r="J93" s="21">
        <f>AVAILABILITY!G91</f>
        <v>1131</v>
      </c>
      <c r="K93" s="21">
        <v>808</v>
      </c>
      <c r="L93" s="21">
        <f>AVAILABILITY!H91</f>
        <v>1131</v>
      </c>
      <c r="M93" s="21">
        <v>808</v>
      </c>
      <c r="N93" s="21">
        <f>AVAILABILITY!I91</f>
        <v>1131</v>
      </c>
      <c r="O93" s="21">
        <f>O92-64</f>
        <v>1067</v>
      </c>
      <c r="P93" s="21">
        <f>AVAILABILITY!J91</f>
        <v>1131</v>
      </c>
      <c r="Q93" s="21">
        <v>900</v>
      </c>
      <c r="R93" s="21">
        <f>AVAILABILITY!K91</f>
        <v>1131</v>
      </c>
      <c r="S93" s="21">
        <f t="shared" si="35"/>
        <v>1131</v>
      </c>
      <c r="T93" s="21">
        <f>AVAILABILITY!L91</f>
        <v>1131</v>
      </c>
      <c r="U93" s="21">
        <f t="shared" si="36"/>
        <v>1131</v>
      </c>
      <c r="V93" s="21">
        <f>AVAILABILITY!M91</f>
        <v>1131</v>
      </c>
      <c r="W93" s="21">
        <f t="shared" si="37"/>
        <v>1131</v>
      </c>
      <c r="X93" s="21">
        <f>AVAILABILITY!N91</f>
        <v>1131</v>
      </c>
      <c r="Y93" s="21">
        <f t="shared" ref="Y93:Y94" si="52">Y92-64</f>
        <v>1003</v>
      </c>
      <c r="Z93" s="21">
        <f>AVAILABILITY!O91</f>
        <v>1131</v>
      </c>
      <c r="AA93" s="21">
        <f t="shared" si="39"/>
        <v>1131</v>
      </c>
      <c r="AB93" s="21">
        <f>AVAILABILITY!P91</f>
        <v>1131</v>
      </c>
      <c r="AC93" s="21">
        <f t="shared" si="40"/>
        <v>1131</v>
      </c>
      <c r="AD93" s="21">
        <f>AVAILABILITY!Q91</f>
        <v>1131</v>
      </c>
      <c r="AE93" s="21">
        <f t="shared" si="41"/>
        <v>1131</v>
      </c>
      <c r="AF93" s="21">
        <f>AVAILABILITY!R91</f>
        <v>1131</v>
      </c>
      <c r="AG93" s="21">
        <v>1131</v>
      </c>
      <c r="AH93" s="21">
        <f>AVAILABILITY!S91</f>
        <v>1131</v>
      </c>
      <c r="AI93" s="21">
        <v>1131</v>
      </c>
      <c r="AJ93" s="21">
        <f>AVAILABILITY!T91</f>
        <v>1131</v>
      </c>
      <c r="AK93" s="21">
        <v>1131</v>
      </c>
      <c r="AL93" s="21">
        <f>AVAILABILITY!U91</f>
        <v>1131</v>
      </c>
      <c r="AM93" s="21">
        <v>1131</v>
      </c>
      <c r="AN93" s="21">
        <f>AVAILABILITY!V91</f>
        <v>1131</v>
      </c>
      <c r="AO93" s="21">
        <v>1131</v>
      </c>
      <c r="AP93" s="21">
        <f>AVAILABILITY!W91</f>
        <v>1131</v>
      </c>
      <c r="AQ93" s="21">
        <v>1131</v>
      </c>
      <c r="AR93" s="21">
        <f>AVAILABILITY!X91</f>
        <v>1131</v>
      </c>
      <c r="AS93" s="21">
        <v>1131</v>
      </c>
      <c r="AT93" s="21">
        <f>AVAILABILITY!Y91</f>
        <v>1131</v>
      </c>
      <c r="AU93" s="21">
        <v>1131</v>
      </c>
      <c r="AV93" s="21">
        <f>AVAILABILITY!Z91</f>
        <v>1131</v>
      </c>
      <c r="AW93" s="21">
        <v>1131</v>
      </c>
      <c r="AX93" s="21">
        <f>AVAILABILITY!AA91</f>
        <v>1131</v>
      </c>
      <c r="AY93" s="21">
        <f t="shared" si="42"/>
        <v>1131</v>
      </c>
      <c r="AZ93" s="21">
        <f>AVAILABILITY!AB91</f>
        <v>1131</v>
      </c>
      <c r="BA93" s="21">
        <f t="shared" si="43"/>
        <v>1131</v>
      </c>
      <c r="BB93" s="21">
        <f>AVAILABILITY!AC91</f>
        <v>1131</v>
      </c>
      <c r="BC93" s="21">
        <f t="shared" si="44"/>
        <v>1131</v>
      </c>
      <c r="BD93" s="21">
        <f>AVAILABILITY!AD91</f>
        <v>1131</v>
      </c>
      <c r="BE93" s="21">
        <v>1131</v>
      </c>
      <c r="BF93" s="21">
        <f>AVAILABILITY!AE91</f>
        <v>1131</v>
      </c>
      <c r="BG93" s="21">
        <v>1115.5</v>
      </c>
      <c r="BH93" s="21">
        <f>AVAILABILITY!AF91</f>
        <v>1131</v>
      </c>
      <c r="BI93" s="21">
        <v>1131</v>
      </c>
      <c r="BJ93" s="21">
        <f>AVAILABILITY!AG91</f>
        <v>1131</v>
      </c>
      <c r="BK93" s="21">
        <v>1131</v>
      </c>
      <c r="BL93" s="21">
        <f>AVAILABILITY!AH91</f>
        <v>0</v>
      </c>
      <c r="BM93" s="21">
        <f t="shared" si="45"/>
        <v>0</v>
      </c>
    </row>
    <row r="94" spans="1:65" ht="23.25" x14ac:dyDescent="0.35">
      <c r="A94" s="20">
        <v>90</v>
      </c>
      <c r="B94" s="22">
        <v>0.92708333333333337</v>
      </c>
      <c r="C94" s="22">
        <v>0.9375</v>
      </c>
      <c r="D94" s="21">
        <f>AVAILABILITY!D92</f>
        <v>1131</v>
      </c>
      <c r="E94" s="21">
        <f>E93-64</f>
        <v>811</v>
      </c>
      <c r="F94" s="21">
        <f>AVAILABILITY!E92</f>
        <v>1131</v>
      </c>
      <c r="G94" s="21">
        <f t="shared" si="51"/>
        <v>939</v>
      </c>
      <c r="H94" s="21">
        <f>AVAILABILITY!F92</f>
        <v>1131</v>
      </c>
      <c r="I94" s="21">
        <v>808</v>
      </c>
      <c r="J94" s="21">
        <f>AVAILABILITY!G92</f>
        <v>1131</v>
      </c>
      <c r="K94" s="21">
        <v>808</v>
      </c>
      <c r="L94" s="21">
        <f>AVAILABILITY!H92</f>
        <v>1131</v>
      </c>
      <c r="M94" s="21">
        <v>808</v>
      </c>
      <c r="N94" s="21">
        <f>AVAILABILITY!I92</f>
        <v>1131</v>
      </c>
      <c r="O94" s="21">
        <f t="shared" ref="O94:O96" si="53">O93-64</f>
        <v>1003</v>
      </c>
      <c r="P94" s="21">
        <f>AVAILABILITY!J92</f>
        <v>1131</v>
      </c>
      <c r="Q94" s="21">
        <v>900</v>
      </c>
      <c r="R94" s="21">
        <f>AVAILABILITY!K92</f>
        <v>1131</v>
      </c>
      <c r="S94" s="21">
        <f t="shared" si="35"/>
        <v>1131</v>
      </c>
      <c r="T94" s="21">
        <f>AVAILABILITY!L92</f>
        <v>1131</v>
      </c>
      <c r="U94" s="21">
        <f t="shared" si="36"/>
        <v>1131</v>
      </c>
      <c r="V94" s="21">
        <f>AVAILABILITY!M92</f>
        <v>1131</v>
      </c>
      <c r="W94" s="21">
        <f t="shared" si="37"/>
        <v>1131</v>
      </c>
      <c r="X94" s="21">
        <f>AVAILABILITY!N92</f>
        <v>1131</v>
      </c>
      <c r="Y94" s="21">
        <f t="shared" si="52"/>
        <v>939</v>
      </c>
      <c r="Z94" s="21">
        <f>AVAILABILITY!O92</f>
        <v>1131</v>
      </c>
      <c r="AA94" s="21">
        <f t="shared" si="39"/>
        <v>1131</v>
      </c>
      <c r="AB94" s="21">
        <f>AVAILABILITY!P92</f>
        <v>1131</v>
      </c>
      <c r="AC94" s="21">
        <f t="shared" si="40"/>
        <v>1131</v>
      </c>
      <c r="AD94" s="21">
        <f>AVAILABILITY!Q92</f>
        <v>1131</v>
      </c>
      <c r="AE94" s="21">
        <f t="shared" si="41"/>
        <v>1131</v>
      </c>
      <c r="AF94" s="21">
        <f>AVAILABILITY!R92</f>
        <v>1131</v>
      </c>
      <c r="AG94" s="21">
        <v>1131</v>
      </c>
      <c r="AH94" s="21">
        <f>AVAILABILITY!S92</f>
        <v>1131</v>
      </c>
      <c r="AI94" s="21">
        <v>1131</v>
      </c>
      <c r="AJ94" s="21">
        <f>AVAILABILITY!T92</f>
        <v>1131</v>
      </c>
      <c r="AK94" s="21">
        <v>1131</v>
      </c>
      <c r="AL94" s="21">
        <f>AVAILABILITY!U92</f>
        <v>1131</v>
      </c>
      <c r="AM94" s="21">
        <v>1131</v>
      </c>
      <c r="AN94" s="21">
        <f>AVAILABILITY!V92</f>
        <v>1131</v>
      </c>
      <c r="AO94" s="21">
        <v>1131</v>
      </c>
      <c r="AP94" s="21">
        <f>AVAILABILITY!W92</f>
        <v>1131</v>
      </c>
      <c r="AQ94" s="21">
        <v>1131</v>
      </c>
      <c r="AR94" s="21">
        <f>AVAILABILITY!X92</f>
        <v>1131</v>
      </c>
      <c r="AS94" s="21">
        <v>1131</v>
      </c>
      <c r="AT94" s="21">
        <f>AVAILABILITY!Y92</f>
        <v>1131</v>
      </c>
      <c r="AU94" s="21">
        <v>1131</v>
      </c>
      <c r="AV94" s="21">
        <f>AVAILABILITY!Z92</f>
        <v>1131</v>
      </c>
      <c r="AW94" s="21">
        <v>1131</v>
      </c>
      <c r="AX94" s="21">
        <f>AVAILABILITY!AA92</f>
        <v>1131</v>
      </c>
      <c r="AY94" s="21">
        <f t="shared" si="42"/>
        <v>1131</v>
      </c>
      <c r="AZ94" s="21">
        <f>AVAILABILITY!AB92</f>
        <v>1131</v>
      </c>
      <c r="BA94" s="21">
        <f t="shared" si="43"/>
        <v>1131</v>
      </c>
      <c r="BB94" s="21">
        <f>AVAILABILITY!AC92</f>
        <v>1131</v>
      </c>
      <c r="BC94" s="21">
        <f t="shared" si="44"/>
        <v>1131</v>
      </c>
      <c r="BD94" s="21">
        <f>AVAILABILITY!AD92</f>
        <v>1131</v>
      </c>
      <c r="BE94" s="21">
        <v>1131</v>
      </c>
      <c r="BF94" s="21">
        <f>AVAILABILITY!AE92</f>
        <v>1131</v>
      </c>
      <c r="BG94" s="21">
        <v>1115.5</v>
      </c>
      <c r="BH94" s="21">
        <f>AVAILABILITY!AF92</f>
        <v>1131</v>
      </c>
      <c r="BI94" s="21">
        <v>1131</v>
      </c>
      <c r="BJ94" s="21">
        <f>AVAILABILITY!AG92</f>
        <v>1131</v>
      </c>
      <c r="BK94" s="21">
        <v>1099</v>
      </c>
      <c r="BL94" s="21">
        <f>AVAILABILITY!AH92</f>
        <v>0</v>
      </c>
      <c r="BM94" s="21">
        <f t="shared" si="45"/>
        <v>0</v>
      </c>
    </row>
    <row r="95" spans="1:65" ht="23.25" x14ac:dyDescent="0.35">
      <c r="A95" s="20">
        <v>91</v>
      </c>
      <c r="B95" s="22">
        <v>0.9375</v>
      </c>
      <c r="C95" s="22">
        <v>0.94791666666666663</v>
      </c>
      <c r="D95" s="21">
        <f>AVAILABILITY!D93</f>
        <v>1131</v>
      </c>
      <c r="E95" s="21">
        <v>808</v>
      </c>
      <c r="F95" s="21">
        <f>AVAILABILITY!E93</f>
        <v>1131</v>
      </c>
      <c r="G95" s="21">
        <f t="shared" si="51"/>
        <v>875</v>
      </c>
      <c r="H95" s="21">
        <f>AVAILABILITY!F93</f>
        <v>1131</v>
      </c>
      <c r="I95" s="21">
        <v>808</v>
      </c>
      <c r="J95" s="21">
        <f>AVAILABILITY!G93</f>
        <v>1131</v>
      </c>
      <c r="K95" s="21">
        <v>808</v>
      </c>
      <c r="L95" s="21">
        <f>AVAILABILITY!H93</f>
        <v>1131</v>
      </c>
      <c r="M95" s="21">
        <v>808</v>
      </c>
      <c r="N95" s="21">
        <f>AVAILABILITY!I93</f>
        <v>1131</v>
      </c>
      <c r="O95" s="21">
        <f t="shared" si="53"/>
        <v>939</v>
      </c>
      <c r="P95" s="21">
        <f>AVAILABILITY!J93</f>
        <v>1131</v>
      </c>
      <c r="Q95" s="21">
        <v>900</v>
      </c>
      <c r="R95" s="21">
        <f>AVAILABILITY!K93</f>
        <v>1131</v>
      </c>
      <c r="S95" s="21">
        <f t="shared" si="35"/>
        <v>1131</v>
      </c>
      <c r="T95" s="21">
        <f>AVAILABILITY!L93</f>
        <v>1131</v>
      </c>
      <c r="U95" s="21">
        <f t="shared" si="36"/>
        <v>1131</v>
      </c>
      <c r="V95" s="21">
        <f>AVAILABILITY!M93</f>
        <v>1131</v>
      </c>
      <c r="W95" s="21">
        <f t="shared" si="37"/>
        <v>1131</v>
      </c>
      <c r="X95" s="21">
        <f>AVAILABILITY!N93</f>
        <v>1131</v>
      </c>
      <c r="Y95" s="21">
        <f>Y94-64</f>
        <v>875</v>
      </c>
      <c r="Z95" s="21">
        <f>AVAILABILITY!O93</f>
        <v>1131</v>
      </c>
      <c r="AA95" s="21">
        <f t="shared" si="39"/>
        <v>1131</v>
      </c>
      <c r="AB95" s="21">
        <f>AVAILABILITY!P93</f>
        <v>1131</v>
      </c>
      <c r="AC95" s="21">
        <f t="shared" si="40"/>
        <v>1131</v>
      </c>
      <c r="AD95" s="21">
        <f>AVAILABILITY!Q93</f>
        <v>1131</v>
      </c>
      <c r="AE95" s="21">
        <f t="shared" si="41"/>
        <v>1131</v>
      </c>
      <c r="AF95" s="21">
        <f>AVAILABILITY!R93</f>
        <v>1131</v>
      </c>
      <c r="AG95" s="21">
        <v>1131</v>
      </c>
      <c r="AH95" s="21">
        <f>AVAILABILITY!S93</f>
        <v>1131</v>
      </c>
      <c r="AI95" s="21">
        <v>1131</v>
      </c>
      <c r="AJ95" s="21">
        <f>AVAILABILITY!T93</f>
        <v>1131</v>
      </c>
      <c r="AK95" s="21">
        <v>1131</v>
      </c>
      <c r="AL95" s="21">
        <f>AVAILABILITY!U93</f>
        <v>1131</v>
      </c>
      <c r="AM95" s="21">
        <v>1131</v>
      </c>
      <c r="AN95" s="21">
        <f>AVAILABILITY!V93</f>
        <v>1131</v>
      </c>
      <c r="AO95" s="21">
        <v>1131</v>
      </c>
      <c r="AP95" s="21">
        <f>AVAILABILITY!W93</f>
        <v>1131</v>
      </c>
      <c r="AQ95" s="21">
        <v>1131</v>
      </c>
      <c r="AR95" s="21">
        <f>AVAILABILITY!X93</f>
        <v>1131</v>
      </c>
      <c r="AS95" s="21">
        <v>1131</v>
      </c>
      <c r="AT95" s="21">
        <f>AVAILABILITY!Y93</f>
        <v>1131</v>
      </c>
      <c r="AU95" s="21">
        <v>1131</v>
      </c>
      <c r="AV95" s="21">
        <f>AVAILABILITY!Z93</f>
        <v>1131</v>
      </c>
      <c r="AW95" s="21">
        <v>1131</v>
      </c>
      <c r="AX95" s="21">
        <f>AVAILABILITY!AA93</f>
        <v>1131</v>
      </c>
      <c r="AY95" s="21">
        <f t="shared" si="42"/>
        <v>1131</v>
      </c>
      <c r="AZ95" s="21">
        <f>AVAILABILITY!AB93</f>
        <v>1131</v>
      </c>
      <c r="BA95" s="21">
        <f t="shared" si="43"/>
        <v>1131</v>
      </c>
      <c r="BB95" s="21">
        <f>AVAILABILITY!AC93</f>
        <v>1131</v>
      </c>
      <c r="BC95" s="21">
        <f t="shared" si="44"/>
        <v>1131</v>
      </c>
      <c r="BD95" s="21">
        <f>AVAILABILITY!AD93</f>
        <v>1131</v>
      </c>
      <c r="BE95" s="21">
        <v>1131</v>
      </c>
      <c r="BF95" s="21">
        <f>AVAILABILITY!AE93</f>
        <v>1131</v>
      </c>
      <c r="BG95" s="21">
        <v>1115.5</v>
      </c>
      <c r="BH95" s="21">
        <f>AVAILABILITY!AF93</f>
        <v>1131</v>
      </c>
      <c r="BI95" s="21">
        <v>1131</v>
      </c>
      <c r="BJ95" s="21">
        <f>AVAILABILITY!AG93</f>
        <v>1131</v>
      </c>
      <c r="BK95" s="21">
        <v>1067</v>
      </c>
      <c r="BL95" s="21">
        <f>AVAILABILITY!AH93</f>
        <v>0</v>
      </c>
      <c r="BM95" s="21">
        <f t="shared" si="45"/>
        <v>0</v>
      </c>
    </row>
    <row r="96" spans="1:65" ht="23.25" x14ac:dyDescent="0.35">
      <c r="A96" s="20">
        <v>92</v>
      </c>
      <c r="B96" s="22">
        <v>0.94791666666666663</v>
      </c>
      <c r="C96" s="22">
        <v>0.95833333333333337</v>
      </c>
      <c r="D96" s="21">
        <f>AVAILABILITY!D94</f>
        <v>1131</v>
      </c>
      <c r="E96" s="21">
        <v>808</v>
      </c>
      <c r="F96" s="21">
        <f>AVAILABILITY!E94</f>
        <v>1131</v>
      </c>
      <c r="G96" s="21">
        <f>G95-64</f>
        <v>811</v>
      </c>
      <c r="H96" s="21">
        <f>AVAILABILITY!F94</f>
        <v>1131</v>
      </c>
      <c r="I96" s="21">
        <v>808</v>
      </c>
      <c r="J96" s="21">
        <f>AVAILABILITY!G94</f>
        <v>1131</v>
      </c>
      <c r="K96" s="21">
        <v>808</v>
      </c>
      <c r="L96" s="21">
        <f>AVAILABILITY!H94</f>
        <v>1131</v>
      </c>
      <c r="M96" s="21">
        <v>808</v>
      </c>
      <c r="N96" s="21">
        <f>AVAILABILITY!I94</f>
        <v>1131</v>
      </c>
      <c r="O96" s="21">
        <f t="shared" si="53"/>
        <v>875</v>
      </c>
      <c r="P96" s="21">
        <f>AVAILABILITY!J94</f>
        <v>1131</v>
      </c>
      <c r="Q96" s="21">
        <f>Q95-64</f>
        <v>836</v>
      </c>
      <c r="R96" s="21">
        <f>AVAILABILITY!K94</f>
        <v>1131</v>
      </c>
      <c r="S96" s="21">
        <f t="shared" si="35"/>
        <v>1131</v>
      </c>
      <c r="T96" s="21">
        <f>AVAILABILITY!L94</f>
        <v>1131</v>
      </c>
      <c r="U96" s="21">
        <f>U95-64</f>
        <v>1067</v>
      </c>
      <c r="V96" s="21">
        <f>AVAILABILITY!M94</f>
        <v>1131</v>
      </c>
      <c r="W96" s="21">
        <f>W95-64</f>
        <v>1067</v>
      </c>
      <c r="X96" s="21">
        <f>AVAILABILITY!N94</f>
        <v>1131</v>
      </c>
      <c r="Y96" s="21">
        <f>Y95-64</f>
        <v>811</v>
      </c>
      <c r="Z96" s="21">
        <f>AVAILABILITY!O94</f>
        <v>1131</v>
      </c>
      <c r="AA96" s="21">
        <f t="shared" si="39"/>
        <v>1131</v>
      </c>
      <c r="AB96" s="21">
        <f>AVAILABILITY!P94</f>
        <v>1131</v>
      </c>
      <c r="AC96" s="21">
        <f>AC95-64</f>
        <v>1067</v>
      </c>
      <c r="AD96" s="21">
        <f>AVAILABILITY!Q94</f>
        <v>1131</v>
      </c>
      <c r="AE96" s="21">
        <f t="shared" si="41"/>
        <v>1131</v>
      </c>
      <c r="AF96" s="21">
        <f>AVAILABILITY!R94</f>
        <v>1131</v>
      </c>
      <c r="AG96" s="21">
        <v>1131</v>
      </c>
      <c r="AH96" s="21">
        <f>AVAILABILITY!S94</f>
        <v>1131</v>
      </c>
      <c r="AI96" s="21">
        <v>1131</v>
      </c>
      <c r="AJ96" s="21">
        <f>AVAILABILITY!T94</f>
        <v>1131</v>
      </c>
      <c r="AK96" s="21">
        <v>1131</v>
      </c>
      <c r="AL96" s="21">
        <f>AVAILABILITY!U94</f>
        <v>1131</v>
      </c>
      <c r="AM96" s="21">
        <v>1131</v>
      </c>
      <c r="AN96" s="21">
        <f>AVAILABILITY!V94</f>
        <v>1131</v>
      </c>
      <c r="AO96" s="21">
        <v>1131</v>
      </c>
      <c r="AP96" s="21">
        <f>AVAILABILITY!W94</f>
        <v>1131</v>
      </c>
      <c r="AQ96" s="21">
        <v>1131</v>
      </c>
      <c r="AR96" s="21">
        <f>AVAILABILITY!X94</f>
        <v>1131</v>
      </c>
      <c r="AS96" s="21">
        <v>1131</v>
      </c>
      <c r="AT96" s="21">
        <f>AVAILABILITY!Y94</f>
        <v>1131</v>
      </c>
      <c r="AU96" s="21">
        <v>1131</v>
      </c>
      <c r="AV96" s="21">
        <f>AVAILABILITY!Z94</f>
        <v>1131</v>
      </c>
      <c r="AW96" s="21">
        <v>1131</v>
      </c>
      <c r="AX96" s="21">
        <f>AVAILABILITY!AA94</f>
        <v>1131</v>
      </c>
      <c r="AY96" s="21">
        <f t="shared" si="42"/>
        <v>1131</v>
      </c>
      <c r="AZ96" s="21">
        <f>AVAILABILITY!AB94</f>
        <v>1131</v>
      </c>
      <c r="BA96" s="21">
        <f t="shared" si="43"/>
        <v>1131</v>
      </c>
      <c r="BB96" s="21">
        <f>AVAILABILITY!AC94</f>
        <v>1131</v>
      </c>
      <c r="BC96" s="21">
        <f t="shared" si="44"/>
        <v>1131</v>
      </c>
      <c r="BD96" s="21">
        <f>AVAILABILITY!AD94</f>
        <v>1131</v>
      </c>
      <c r="BE96" s="21">
        <v>1131</v>
      </c>
      <c r="BF96" s="21">
        <f>AVAILABILITY!AE94</f>
        <v>1131</v>
      </c>
      <c r="BG96" s="21">
        <v>1115.5</v>
      </c>
      <c r="BH96" s="21">
        <f>AVAILABILITY!AF94</f>
        <v>1131</v>
      </c>
      <c r="BI96" s="21">
        <v>1131</v>
      </c>
      <c r="BJ96" s="21">
        <f>AVAILABILITY!AG94</f>
        <v>1131</v>
      </c>
      <c r="BK96" s="21">
        <v>1035</v>
      </c>
      <c r="BL96" s="21">
        <f>AVAILABILITY!AH94</f>
        <v>0</v>
      </c>
      <c r="BM96" s="21">
        <f t="shared" si="45"/>
        <v>0</v>
      </c>
    </row>
    <row r="97" spans="1:67" ht="23.25" x14ac:dyDescent="0.35">
      <c r="A97" s="20">
        <v>93</v>
      </c>
      <c r="B97" s="22">
        <v>0.95833333333333337</v>
      </c>
      <c r="C97" s="22">
        <v>0.96875</v>
      </c>
      <c r="D97" s="21">
        <f>AVAILABILITY!D95</f>
        <v>1131</v>
      </c>
      <c r="E97" s="21">
        <v>808</v>
      </c>
      <c r="F97" s="21">
        <f>AVAILABILITY!E95</f>
        <v>1131</v>
      </c>
      <c r="G97" s="21">
        <v>808</v>
      </c>
      <c r="H97" s="21">
        <f>AVAILABILITY!F95</f>
        <v>1131</v>
      </c>
      <c r="I97" s="21">
        <v>808</v>
      </c>
      <c r="J97" s="21">
        <f>AVAILABILITY!G95</f>
        <v>1131</v>
      </c>
      <c r="K97" s="21">
        <v>808</v>
      </c>
      <c r="L97" s="21">
        <f>AVAILABILITY!H95</f>
        <v>1131</v>
      </c>
      <c r="M97" s="21">
        <v>808</v>
      </c>
      <c r="N97" s="21">
        <f>AVAILABILITY!I95</f>
        <v>1131</v>
      </c>
      <c r="O97" s="21">
        <f>O96-64</f>
        <v>811</v>
      </c>
      <c r="P97" s="21">
        <f>AVAILABILITY!J95</f>
        <v>1131</v>
      </c>
      <c r="Q97" s="21">
        <v>808</v>
      </c>
      <c r="R97" s="21">
        <f>AVAILABILITY!K95</f>
        <v>1131</v>
      </c>
      <c r="S97" s="21">
        <f t="shared" si="35"/>
        <v>1131</v>
      </c>
      <c r="T97" s="21">
        <f>AVAILABILITY!L95</f>
        <v>1131</v>
      </c>
      <c r="U97" s="21">
        <f>U96-64</f>
        <v>1003</v>
      </c>
      <c r="V97" s="21">
        <f>AVAILABILITY!M95</f>
        <v>1131</v>
      </c>
      <c r="W97" s="21">
        <f t="shared" ref="W97:W98" si="54">W96-64</f>
        <v>1003</v>
      </c>
      <c r="X97" s="21">
        <f>AVAILABILITY!N95</f>
        <v>1131</v>
      </c>
      <c r="Y97" s="21">
        <v>808</v>
      </c>
      <c r="Z97" s="21">
        <f>AVAILABILITY!O95</f>
        <v>1131</v>
      </c>
      <c r="AA97" s="21">
        <f>AA96-64</f>
        <v>1067</v>
      </c>
      <c r="AB97" s="21">
        <f>AVAILABILITY!P95</f>
        <v>1131</v>
      </c>
      <c r="AC97" s="21">
        <f>AC96-64</f>
        <v>1003</v>
      </c>
      <c r="AD97" s="21">
        <f>AVAILABILITY!Q95</f>
        <v>1131</v>
      </c>
      <c r="AE97" s="21">
        <f t="shared" si="41"/>
        <v>1131</v>
      </c>
      <c r="AF97" s="21">
        <f>AVAILABILITY!R95</f>
        <v>1131</v>
      </c>
      <c r="AG97" s="21">
        <v>1131</v>
      </c>
      <c r="AH97" s="21">
        <f>AVAILABILITY!S95</f>
        <v>1131</v>
      </c>
      <c r="AI97" s="21">
        <v>1131</v>
      </c>
      <c r="AJ97" s="21">
        <f>AVAILABILITY!T95</f>
        <v>1131</v>
      </c>
      <c r="AK97" s="21">
        <v>1131</v>
      </c>
      <c r="AL97" s="21">
        <f>AVAILABILITY!U95</f>
        <v>1131</v>
      </c>
      <c r="AM97" s="21">
        <v>1131</v>
      </c>
      <c r="AN97" s="21">
        <f>AVAILABILITY!V95</f>
        <v>1131</v>
      </c>
      <c r="AO97" s="21">
        <v>1131</v>
      </c>
      <c r="AP97" s="21">
        <f>AVAILABILITY!W95</f>
        <v>1131</v>
      </c>
      <c r="AQ97" s="21">
        <v>1131</v>
      </c>
      <c r="AR97" s="21">
        <f>AVAILABILITY!X95</f>
        <v>1131</v>
      </c>
      <c r="AS97" s="21">
        <v>1131</v>
      </c>
      <c r="AT97" s="21">
        <f>AVAILABILITY!Y95</f>
        <v>1131</v>
      </c>
      <c r="AU97" s="21">
        <v>1131</v>
      </c>
      <c r="AV97" s="21">
        <f>AVAILABILITY!Z95</f>
        <v>1131</v>
      </c>
      <c r="AW97" s="21">
        <v>1131</v>
      </c>
      <c r="AX97" s="21">
        <f>AVAILABILITY!AA95</f>
        <v>1131</v>
      </c>
      <c r="AY97" s="21">
        <f t="shared" si="42"/>
        <v>1131</v>
      </c>
      <c r="AZ97" s="21">
        <f>AVAILABILITY!AB95</f>
        <v>1131</v>
      </c>
      <c r="BA97" s="21">
        <f t="shared" si="43"/>
        <v>1131</v>
      </c>
      <c r="BB97" s="21">
        <f>AVAILABILITY!AC95</f>
        <v>1131</v>
      </c>
      <c r="BC97" s="21">
        <f t="shared" si="44"/>
        <v>1131</v>
      </c>
      <c r="BD97" s="21">
        <f>AVAILABILITY!AD95</f>
        <v>1131</v>
      </c>
      <c r="BE97" s="21">
        <v>1131</v>
      </c>
      <c r="BF97" s="21">
        <f>AVAILABILITY!AE95</f>
        <v>1131</v>
      </c>
      <c r="BG97" s="21">
        <v>1115.5</v>
      </c>
      <c r="BH97" s="21">
        <f>AVAILABILITY!AF95</f>
        <v>1131</v>
      </c>
      <c r="BI97" s="21">
        <v>1131</v>
      </c>
      <c r="BJ97" s="21">
        <f>AVAILABILITY!AG95</f>
        <v>1131</v>
      </c>
      <c r="BK97" s="21">
        <v>1003</v>
      </c>
      <c r="BL97" s="21">
        <f>AVAILABILITY!AH95</f>
        <v>0</v>
      </c>
      <c r="BM97" s="21">
        <f t="shared" si="45"/>
        <v>0</v>
      </c>
    </row>
    <row r="98" spans="1:67" ht="23.25" x14ac:dyDescent="0.35">
      <c r="A98" s="20">
        <v>94</v>
      </c>
      <c r="B98" s="22">
        <v>0.96875</v>
      </c>
      <c r="C98" s="22">
        <v>0.97916666666666663</v>
      </c>
      <c r="D98" s="21">
        <f>AVAILABILITY!D96</f>
        <v>1131</v>
      </c>
      <c r="E98" s="21">
        <v>808</v>
      </c>
      <c r="F98" s="21">
        <f>AVAILABILITY!E96</f>
        <v>1131</v>
      </c>
      <c r="G98" s="21">
        <v>808</v>
      </c>
      <c r="H98" s="21">
        <f>AVAILABILITY!F96</f>
        <v>1131</v>
      </c>
      <c r="I98" s="21">
        <v>808</v>
      </c>
      <c r="J98" s="21">
        <f>AVAILABILITY!G96</f>
        <v>1131</v>
      </c>
      <c r="K98" s="21">
        <v>808</v>
      </c>
      <c r="L98" s="21">
        <f>AVAILABILITY!H96</f>
        <v>1131</v>
      </c>
      <c r="M98" s="21">
        <v>808</v>
      </c>
      <c r="N98" s="21">
        <f>AVAILABILITY!I96</f>
        <v>1131</v>
      </c>
      <c r="O98" s="21">
        <v>808</v>
      </c>
      <c r="P98" s="21">
        <f>AVAILABILITY!J96</f>
        <v>1131</v>
      </c>
      <c r="Q98" s="21">
        <v>808</v>
      </c>
      <c r="R98" s="21">
        <f>AVAILABILITY!K96</f>
        <v>1131</v>
      </c>
      <c r="S98" s="21">
        <f t="shared" si="35"/>
        <v>1131</v>
      </c>
      <c r="T98" s="21">
        <f>AVAILABILITY!L96</f>
        <v>1131</v>
      </c>
      <c r="U98" s="21">
        <v>1000</v>
      </c>
      <c r="V98" s="21">
        <f>AVAILABILITY!M96</f>
        <v>1131</v>
      </c>
      <c r="W98" s="21">
        <f t="shared" si="54"/>
        <v>939</v>
      </c>
      <c r="X98" s="21">
        <f>AVAILABILITY!N96</f>
        <v>1131</v>
      </c>
      <c r="Y98" s="21">
        <v>808</v>
      </c>
      <c r="Z98" s="21">
        <f>AVAILABILITY!O96</f>
        <v>1131</v>
      </c>
      <c r="AA98" s="21">
        <f t="shared" ref="AA98:AA100" si="55">AA97-64</f>
        <v>1003</v>
      </c>
      <c r="AB98" s="21">
        <f>AVAILABILITY!P96</f>
        <v>1131</v>
      </c>
      <c r="AC98" s="21">
        <v>1000</v>
      </c>
      <c r="AD98" s="21">
        <f>AVAILABILITY!Q96</f>
        <v>1131</v>
      </c>
      <c r="AE98" s="21">
        <f t="shared" si="41"/>
        <v>1131</v>
      </c>
      <c r="AF98" s="21">
        <f>AVAILABILITY!R96</f>
        <v>1131</v>
      </c>
      <c r="AG98" s="21">
        <v>1131</v>
      </c>
      <c r="AH98" s="21">
        <f>AVAILABILITY!S96</f>
        <v>1131</v>
      </c>
      <c r="AI98" s="21">
        <v>1131</v>
      </c>
      <c r="AJ98" s="21">
        <f>AVAILABILITY!T96</f>
        <v>1131</v>
      </c>
      <c r="AK98" s="21">
        <v>1131</v>
      </c>
      <c r="AL98" s="21">
        <f>AVAILABILITY!U96</f>
        <v>1131</v>
      </c>
      <c r="AM98" s="21">
        <v>1131</v>
      </c>
      <c r="AN98" s="21">
        <f>AVAILABILITY!V96</f>
        <v>1131</v>
      </c>
      <c r="AO98" s="21">
        <v>1131</v>
      </c>
      <c r="AP98" s="21">
        <f>AVAILABILITY!W96</f>
        <v>1131</v>
      </c>
      <c r="AQ98" s="21">
        <v>1131</v>
      </c>
      <c r="AR98" s="21">
        <f>AVAILABILITY!X96</f>
        <v>1131</v>
      </c>
      <c r="AS98" s="21">
        <v>1131</v>
      </c>
      <c r="AT98" s="21">
        <f>AVAILABILITY!Y96</f>
        <v>1131</v>
      </c>
      <c r="AU98" s="21">
        <v>1131</v>
      </c>
      <c r="AV98" s="21">
        <f>AVAILABILITY!Z96</f>
        <v>1131</v>
      </c>
      <c r="AW98" s="21">
        <v>1131</v>
      </c>
      <c r="AX98" s="21">
        <f>AVAILABILITY!AA96</f>
        <v>1131</v>
      </c>
      <c r="AY98" s="21">
        <f t="shared" si="42"/>
        <v>1131</v>
      </c>
      <c r="AZ98" s="21">
        <f>AVAILABILITY!AB96</f>
        <v>1131</v>
      </c>
      <c r="BA98" s="21">
        <f t="shared" si="43"/>
        <v>1131</v>
      </c>
      <c r="BB98" s="21">
        <f>AVAILABILITY!AC96</f>
        <v>1131</v>
      </c>
      <c r="BC98" s="21">
        <f t="shared" si="44"/>
        <v>1131</v>
      </c>
      <c r="BD98" s="21">
        <f>AVAILABILITY!AD96</f>
        <v>1131</v>
      </c>
      <c r="BE98" s="21">
        <v>1131</v>
      </c>
      <c r="BF98" s="21">
        <f>AVAILABILITY!AE96</f>
        <v>1131</v>
      </c>
      <c r="BG98" s="21">
        <v>1115.5</v>
      </c>
      <c r="BH98" s="21">
        <f>AVAILABILITY!AF96</f>
        <v>1131</v>
      </c>
      <c r="BI98" s="21">
        <v>1131</v>
      </c>
      <c r="BJ98" s="21">
        <f>AVAILABILITY!AG96</f>
        <v>1131</v>
      </c>
      <c r="BK98" s="21">
        <v>971</v>
      </c>
      <c r="BL98" s="21">
        <f>AVAILABILITY!AH96</f>
        <v>0</v>
      </c>
      <c r="BM98" s="21">
        <f t="shared" si="45"/>
        <v>0</v>
      </c>
    </row>
    <row r="99" spans="1:67" ht="23.25" x14ac:dyDescent="0.35">
      <c r="A99" s="20">
        <v>95</v>
      </c>
      <c r="B99" s="22">
        <v>0.97916666666666663</v>
      </c>
      <c r="C99" s="22">
        <v>0.98958333333333337</v>
      </c>
      <c r="D99" s="21">
        <f>AVAILABILITY!D97</f>
        <v>1131</v>
      </c>
      <c r="E99" s="21">
        <v>808</v>
      </c>
      <c r="F99" s="21">
        <f>AVAILABILITY!E97</f>
        <v>1131</v>
      </c>
      <c r="G99" s="21">
        <v>808</v>
      </c>
      <c r="H99" s="21">
        <f>AVAILABILITY!F97</f>
        <v>1131</v>
      </c>
      <c r="I99" s="21">
        <v>808</v>
      </c>
      <c r="J99" s="21">
        <f>AVAILABILITY!G97</f>
        <v>1131</v>
      </c>
      <c r="K99" s="21">
        <v>808</v>
      </c>
      <c r="L99" s="21">
        <f>AVAILABILITY!H97</f>
        <v>1131</v>
      </c>
      <c r="M99" s="21">
        <v>808</v>
      </c>
      <c r="N99" s="21">
        <f>AVAILABILITY!I97</f>
        <v>1131</v>
      </c>
      <c r="O99" s="21">
        <v>808</v>
      </c>
      <c r="P99" s="21">
        <f>AVAILABILITY!J97</f>
        <v>1131</v>
      </c>
      <c r="Q99" s="21">
        <v>808</v>
      </c>
      <c r="R99" s="21">
        <f>AVAILABILITY!K97</f>
        <v>1131</v>
      </c>
      <c r="S99" s="21">
        <f t="shared" si="35"/>
        <v>1131</v>
      </c>
      <c r="T99" s="21">
        <f>AVAILABILITY!L97</f>
        <v>1131</v>
      </c>
      <c r="U99" s="21">
        <f>U98-64</f>
        <v>936</v>
      </c>
      <c r="V99" s="21">
        <f>AVAILABILITY!M97</f>
        <v>1131</v>
      </c>
      <c r="W99" s="21">
        <f>W98-64</f>
        <v>875</v>
      </c>
      <c r="X99" s="21">
        <f>AVAILABILITY!N97</f>
        <v>1131</v>
      </c>
      <c r="Y99" s="21">
        <v>808</v>
      </c>
      <c r="Z99" s="21">
        <f>AVAILABILITY!O97</f>
        <v>1131</v>
      </c>
      <c r="AA99" s="21">
        <f t="shared" si="55"/>
        <v>939</v>
      </c>
      <c r="AB99" s="21">
        <f>AVAILABILITY!P97</f>
        <v>1131</v>
      </c>
      <c r="AC99" s="21">
        <v>1000</v>
      </c>
      <c r="AD99" s="21">
        <f>AVAILABILITY!Q97</f>
        <v>1131</v>
      </c>
      <c r="AE99" s="21">
        <f t="shared" si="41"/>
        <v>1131</v>
      </c>
      <c r="AF99" s="21">
        <f>AVAILABILITY!R97</f>
        <v>1131</v>
      </c>
      <c r="AG99" s="21">
        <v>1131</v>
      </c>
      <c r="AH99" s="21">
        <f>AVAILABILITY!S97</f>
        <v>1131</v>
      </c>
      <c r="AI99" s="21">
        <v>1131</v>
      </c>
      <c r="AJ99" s="21">
        <f>AVAILABILITY!T97</f>
        <v>1131</v>
      </c>
      <c r="AK99" s="21">
        <v>1131</v>
      </c>
      <c r="AL99" s="21">
        <f>AVAILABILITY!U97</f>
        <v>1131</v>
      </c>
      <c r="AM99" s="21">
        <v>1131</v>
      </c>
      <c r="AN99" s="21">
        <f>AVAILABILITY!V97</f>
        <v>1131</v>
      </c>
      <c r="AO99" s="21">
        <v>1131</v>
      </c>
      <c r="AP99" s="21">
        <f>AVAILABILITY!W97</f>
        <v>1131</v>
      </c>
      <c r="AQ99" s="21">
        <v>1131</v>
      </c>
      <c r="AR99" s="21">
        <f>AVAILABILITY!X97</f>
        <v>1131</v>
      </c>
      <c r="AS99" s="21">
        <v>1131</v>
      </c>
      <c r="AT99" s="21">
        <f>AVAILABILITY!Y97</f>
        <v>1131</v>
      </c>
      <c r="AU99" s="21">
        <v>1131</v>
      </c>
      <c r="AV99" s="21">
        <f>AVAILABILITY!Z97</f>
        <v>1131</v>
      </c>
      <c r="AW99" s="21">
        <v>1131</v>
      </c>
      <c r="AX99" s="21">
        <f>AVAILABILITY!AA97</f>
        <v>1131</v>
      </c>
      <c r="AY99" s="21">
        <f t="shared" si="42"/>
        <v>1131</v>
      </c>
      <c r="AZ99" s="21">
        <f>AVAILABILITY!AB97</f>
        <v>1131</v>
      </c>
      <c r="BA99" s="21">
        <f t="shared" si="43"/>
        <v>1131</v>
      </c>
      <c r="BB99" s="21">
        <f>AVAILABILITY!AC97</f>
        <v>1131</v>
      </c>
      <c r="BC99" s="21">
        <f t="shared" si="44"/>
        <v>1131</v>
      </c>
      <c r="BD99" s="21">
        <f>AVAILABILITY!AD97</f>
        <v>1131</v>
      </c>
      <c r="BE99" s="21">
        <v>1131</v>
      </c>
      <c r="BF99" s="21">
        <f>AVAILABILITY!AE97</f>
        <v>1131</v>
      </c>
      <c r="BG99" s="21">
        <v>1083.5</v>
      </c>
      <c r="BH99" s="21">
        <f>AVAILABILITY!AF97</f>
        <v>1131</v>
      </c>
      <c r="BI99" s="21">
        <v>1131</v>
      </c>
      <c r="BJ99" s="21">
        <f>AVAILABILITY!AG97</f>
        <v>1131</v>
      </c>
      <c r="BK99" s="21">
        <v>969.5</v>
      </c>
      <c r="BL99" s="21">
        <f>AVAILABILITY!AH97</f>
        <v>0</v>
      </c>
      <c r="BM99" s="21">
        <f t="shared" si="45"/>
        <v>0</v>
      </c>
    </row>
    <row r="100" spans="1:67" ht="23.25" x14ac:dyDescent="0.35">
      <c r="A100" s="20">
        <v>96</v>
      </c>
      <c r="B100" s="22">
        <v>0.98958333333333337</v>
      </c>
      <c r="C100" s="23" t="s">
        <v>0</v>
      </c>
      <c r="D100" s="21">
        <f>AVAILABILITY!D98</f>
        <v>1131</v>
      </c>
      <c r="E100" s="21">
        <v>808</v>
      </c>
      <c r="F100" s="21">
        <f>AVAILABILITY!E98</f>
        <v>1131</v>
      </c>
      <c r="G100" s="21">
        <v>808</v>
      </c>
      <c r="H100" s="21">
        <f>AVAILABILITY!F98</f>
        <v>1131</v>
      </c>
      <c r="I100" s="21">
        <v>808</v>
      </c>
      <c r="J100" s="21">
        <f>AVAILABILITY!G98</f>
        <v>1131</v>
      </c>
      <c r="K100" s="21">
        <v>808</v>
      </c>
      <c r="L100" s="21">
        <f>AVAILABILITY!H98</f>
        <v>1131</v>
      </c>
      <c r="M100" s="21">
        <v>808</v>
      </c>
      <c r="N100" s="21">
        <f>AVAILABILITY!I98</f>
        <v>1131</v>
      </c>
      <c r="O100" s="21">
        <v>808</v>
      </c>
      <c r="P100" s="21">
        <f>AVAILABILITY!J98</f>
        <v>1131</v>
      </c>
      <c r="Q100" s="21">
        <v>808</v>
      </c>
      <c r="R100" s="21">
        <f>AVAILABILITY!K98</f>
        <v>1131</v>
      </c>
      <c r="S100" s="21">
        <f t="shared" si="35"/>
        <v>1131</v>
      </c>
      <c r="T100" s="21">
        <f>AVAILABILITY!L98</f>
        <v>1131</v>
      </c>
      <c r="U100" s="21">
        <f>U99-64</f>
        <v>872</v>
      </c>
      <c r="V100" s="21">
        <f>AVAILABILITY!M98</f>
        <v>1131</v>
      </c>
      <c r="W100" s="21">
        <f>W99-64</f>
        <v>811</v>
      </c>
      <c r="X100" s="21">
        <f>AVAILABILITY!N98</f>
        <v>1131</v>
      </c>
      <c r="Y100" s="21">
        <v>808</v>
      </c>
      <c r="Z100" s="21">
        <f>AVAILABILITY!O98</f>
        <v>1131</v>
      </c>
      <c r="AA100" s="21">
        <f t="shared" si="55"/>
        <v>875</v>
      </c>
      <c r="AB100" s="21">
        <f>AVAILABILITY!P98</f>
        <v>1131</v>
      </c>
      <c r="AC100" s="21">
        <f>AC99-64</f>
        <v>936</v>
      </c>
      <c r="AD100" s="21">
        <f>AVAILABILITY!Q98</f>
        <v>1131</v>
      </c>
      <c r="AE100" s="21">
        <f t="shared" si="41"/>
        <v>1131</v>
      </c>
      <c r="AF100" s="21">
        <f>AVAILABILITY!R98</f>
        <v>1131</v>
      </c>
      <c r="AG100" s="21">
        <v>1131</v>
      </c>
      <c r="AH100" s="21">
        <f>AVAILABILITY!S98</f>
        <v>1131</v>
      </c>
      <c r="AI100" s="21">
        <v>1131</v>
      </c>
      <c r="AJ100" s="21">
        <f>AVAILABILITY!T98</f>
        <v>1131</v>
      </c>
      <c r="AK100" s="21">
        <v>1131</v>
      </c>
      <c r="AL100" s="21">
        <f>AVAILABILITY!U98</f>
        <v>1131</v>
      </c>
      <c r="AM100" s="21">
        <v>1131</v>
      </c>
      <c r="AN100" s="21">
        <f>AVAILABILITY!V98</f>
        <v>1131</v>
      </c>
      <c r="AO100" s="21">
        <v>1131</v>
      </c>
      <c r="AP100" s="21">
        <f>AVAILABILITY!W98</f>
        <v>1131</v>
      </c>
      <c r="AQ100" s="21">
        <v>1131</v>
      </c>
      <c r="AR100" s="21">
        <f>AVAILABILITY!X98</f>
        <v>1131</v>
      </c>
      <c r="AS100" s="21">
        <v>1099</v>
      </c>
      <c r="AT100" s="21">
        <f>AVAILABILITY!Y98</f>
        <v>1131</v>
      </c>
      <c r="AU100" s="21">
        <v>1131</v>
      </c>
      <c r="AV100" s="21">
        <f>AVAILABILITY!Z98</f>
        <v>1131</v>
      </c>
      <c r="AW100" s="21">
        <v>1131</v>
      </c>
      <c r="AX100" s="21">
        <f>AVAILABILITY!AA98</f>
        <v>1131</v>
      </c>
      <c r="AY100" s="21">
        <f t="shared" si="42"/>
        <v>1131</v>
      </c>
      <c r="AZ100" s="21">
        <f>AVAILABILITY!AB98</f>
        <v>1131</v>
      </c>
      <c r="BA100" s="21">
        <f t="shared" si="43"/>
        <v>1131</v>
      </c>
      <c r="BB100" s="21">
        <f>AVAILABILITY!AC98</f>
        <v>1131</v>
      </c>
      <c r="BC100" s="21">
        <f t="shared" si="44"/>
        <v>1131</v>
      </c>
      <c r="BD100" s="21">
        <f>AVAILABILITY!AD98</f>
        <v>1131</v>
      </c>
      <c r="BE100" s="21">
        <v>1131</v>
      </c>
      <c r="BF100" s="21">
        <f>AVAILABILITY!AE98</f>
        <v>1131</v>
      </c>
      <c r="BG100" s="21">
        <v>1051.5</v>
      </c>
      <c r="BH100" s="21">
        <f>AVAILABILITY!AF98</f>
        <v>1131</v>
      </c>
      <c r="BI100" s="21">
        <v>1131</v>
      </c>
      <c r="BJ100" s="21">
        <f>AVAILABILITY!AG98</f>
        <v>1131</v>
      </c>
      <c r="BK100" s="21">
        <v>969.5</v>
      </c>
      <c r="BL100" s="21">
        <f>AVAILABILITY!AH98</f>
        <v>0</v>
      </c>
      <c r="BM100" s="21">
        <f t="shared" si="45"/>
        <v>0</v>
      </c>
    </row>
    <row r="101" spans="1:67" ht="18.75" x14ac:dyDescent="0.3">
      <c r="A101" s="19"/>
      <c r="B101" s="11"/>
      <c r="C101" s="12"/>
      <c r="D101" s="10">
        <f>AVERAGE(D5:D100)</f>
        <v>1131</v>
      </c>
      <c r="E101" s="10">
        <f t="shared" ref="E101:AS101" si="56">AVERAGE(E5:E100)</f>
        <v>996.39583333333337</v>
      </c>
      <c r="F101" s="10">
        <f t="shared" si="56"/>
        <v>1131</v>
      </c>
      <c r="G101" s="10">
        <f t="shared" si="56"/>
        <v>1040.15625</v>
      </c>
      <c r="H101" s="10">
        <f t="shared" si="56"/>
        <v>1131</v>
      </c>
      <c r="I101" s="10">
        <f t="shared" si="56"/>
        <v>996.22916666666663</v>
      </c>
      <c r="J101" s="10">
        <f t="shared" si="56"/>
        <v>1131</v>
      </c>
      <c r="K101" s="10">
        <f t="shared" si="56"/>
        <v>792.5</v>
      </c>
      <c r="L101" s="10">
        <f t="shared" si="56"/>
        <v>1131</v>
      </c>
      <c r="M101" s="10">
        <f t="shared" si="56"/>
        <v>831.55208333333337</v>
      </c>
      <c r="N101" s="10">
        <f t="shared" si="56"/>
        <v>1131</v>
      </c>
      <c r="O101" s="10">
        <f t="shared" si="56"/>
        <v>912.15625</v>
      </c>
      <c r="P101" s="10">
        <f t="shared" si="56"/>
        <v>1131</v>
      </c>
      <c r="Q101" s="10">
        <f t="shared" si="56"/>
        <v>973.5625</v>
      </c>
      <c r="R101" s="10">
        <f t="shared" si="56"/>
        <v>1131</v>
      </c>
      <c r="S101" s="10">
        <f t="shared" si="56"/>
        <v>1060.25</v>
      </c>
      <c r="T101" s="10">
        <f t="shared" si="56"/>
        <v>1131</v>
      </c>
      <c r="U101" s="10">
        <f t="shared" si="56"/>
        <v>1085.8958333333333</v>
      </c>
      <c r="V101" s="10">
        <f t="shared" si="56"/>
        <v>1131</v>
      </c>
      <c r="W101" s="10">
        <f t="shared" si="56"/>
        <v>1040.15625</v>
      </c>
      <c r="X101" s="10">
        <f t="shared" si="56"/>
        <v>1131</v>
      </c>
      <c r="Y101" s="10">
        <f t="shared" si="56"/>
        <v>1030.0625</v>
      </c>
      <c r="Z101" s="10">
        <f t="shared" si="56"/>
        <v>1131</v>
      </c>
      <c r="AA101" s="10">
        <f t="shared" si="56"/>
        <v>1053.5833333333333</v>
      </c>
      <c r="AB101" s="10">
        <f t="shared" si="56"/>
        <v>1131</v>
      </c>
      <c r="AC101" s="10">
        <f t="shared" si="56"/>
        <v>1046.7916666666667</v>
      </c>
      <c r="AD101" s="10">
        <f t="shared" si="56"/>
        <v>1131</v>
      </c>
      <c r="AE101" s="10">
        <f t="shared" si="56"/>
        <v>1083.9583333333333</v>
      </c>
      <c r="AF101" s="10">
        <f t="shared" si="56"/>
        <v>1131</v>
      </c>
      <c r="AG101" s="10">
        <f t="shared" si="56"/>
        <v>1075.9270833333333</v>
      </c>
      <c r="AH101" s="10">
        <f t="shared" si="56"/>
        <v>1131</v>
      </c>
      <c r="AI101" s="10">
        <f t="shared" si="56"/>
        <v>1106.3072916666667</v>
      </c>
      <c r="AJ101" s="10">
        <f t="shared" si="56"/>
        <v>1131</v>
      </c>
      <c r="AK101" s="10">
        <f t="shared" si="56"/>
        <v>1119.2239583333333</v>
      </c>
      <c r="AL101" s="10">
        <f t="shared" si="56"/>
        <v>1131</v>
      </c>
      <c r="AM101" s="10">
        <f t="shared" si="56"/>
        <v>1131</v>
      </c>
      <c r="AN101" s="10">
        <f t="shared" si="56"/>
        <v>1131</v>
      </c>
      <c r="AO101" s="10">
        <f t="shared" si="56"/>
        <v>1121.71875</v>
      </c>
      <c r="AP101" s="10">
        <f t="shared" si="56"/>
        <v>1131</v>
      </c>
      <c r="AQ101" s="10">
        <f t="shared" si="56"/>
        <v>1093.453125</v>
      </c>
      <c r="AR101" s="10">
        <f t="shared" si="56"/>
        <v>1131</v>
      </c>
      <c r="AS101" s="10">
        <f t="shared" si="56"/>
        <v>1108.796875</v>
      </c>
      <c r="AT101" s="10">
        <f t="shared" ref="AQ101:BK101" si="57">AVERAGE(AT5:AT100)</f>
        <v>1131</v>
      </c>
      <c r="AU101" s="10">
        <f t="shared" si="57"/>
        <v>1093.4010416666667</v>
      </c>
      <c r="AV101" s="10">
        <f t="shared" si="57"/>
        <v>1131</v>
      </c>
      <c r="AW101" s="10">
        <f t="shared" si="57"/>
        <v>1129.9375</v>
      </c>
      <c r="AX101" s="10">
        <f t="shared" si="57"/>
        <v>1131</v>
      </c>
      <c r="AY101" s="10">
        <f t="shared" si="57"/>
        <v>1131</v>
      </c>
      <c r="AZ101" s="10">
        <f t="shared" si="57"/>
        <v>1131</v>
      </c>
      <c r="BA101" s="10">
        <f t="shared" si="57"/>
        <v>1131</v>
      </c>
      <c r="BB101" s="10">
        <f t="shared" si="57"/>
        <v>1131</v>
      </c>
      <c r="BC101" s="10">
        <f t="shared" si="57"/>
        <v>1131</v>
      </c>
      <c r="BD101" s="10">
        <f t="shared" si="57"/>
        <v>1131</v>
      </c>
      <c r="BE101" s="10">
        <f t="shared" si="57"/>
        <v>1127.625</v>
      </c>
      <c r="BF101" s="10">
        <f t="shared" si="57"/>
        <v>1131</v>
      </c>
      <c r="BG101" s="10">
        <f t="shared" si="57"/>
        <v>1101.9375</v>
      </c>
      <c r="BH101" s="10">
        <f t="shared" si="57"/>
        <v>1131</v>
      </c>
      <c r="BI101" s="10">
        <f t="shared" si="57"/>
        <v>1093.6614583333333</v>
      </c>
      <c r="BJ101" s="10">
        <f t="shared" si="57"/>
        <v>1131</v>
      </c>
      <c r="BK101" s="10">
        <f t="shared" si="57"/>
        <v>1100.765625</v>
      </c>
      <c r="BL101" s="10"/>
      <c r="BM101" s="10"/>
      <c r="BN101">
        <f>AVERAGE(BJ101,BH101,BF101,BD101,BB101,AZ101,AX101,AV101,AT101,AR101,AP101,AN101,AL101,AJ101,AH101,AF101,AD101,AB101,Z101,X101,V101,T101,R101,P101,N101,L101,J101,H101,F101,D101)</f>
        <v>1131</v>
      </c>
      <c r="BO101">
        <f>AVERAGE(BK101,BI101,BG101,BE101,BC101,BA101,AY101,AW101,AU101,AS101,AQ101,AO101,AM101,AK101,AI101,AG101,AE101,AC101,AA101,Y101,W101,U101,S101,Q101,O101,M101,K101,I101,G101,E101)</f>
        <v>1058.000173611111</v>
      </c>
    </row>
    <row r="102" spans="1:67" s="4" customFormat="1" ht="31.5" customHeight="1" x14ac:dyDescent="0.25">
      <c r="A102" s="18"/>
      <c r="B102" s="35" t="s">
        <v>6</v>
      </c>
      <c r="C102" s="35"/>
      <c r="D102" s="17">
        <f>SUM(D5:D100)/4000</f>
        <v>27.143999999999998</v>
      </c>
      <c r="E102" s="17">
        <f t="shared" ref="E102:BM102" si="58">SUM(E5:E100)/4000</f>
        <v>23.913499999999999</v>
      </c>
      <c r="F102" s="17">
        <f t="shared" si="58"/>
        <v>27.143999999999998</v>
      </c>
      <c r="G102" s="17">
        <f t="shared" si="58"/>
        <v>24.963750000000001</v>
      </c>
      <c r="H102" s="17">
        <f t="shared" si="58"/>
        <v>27.143999999999998</v>
      </c>
      <c r="I102" s="17">
        <f t="shared" si="58"/>
        <v>23.909500000000001</v>
      </c>
      <c r="J102" s="17">
        <f t="shared" si="58"/>
        <v>27.143999999999998</v>
      </c>
      <c r="K102" s="17">
        <f t="shared" si="58"/>
        <v>19.02</v>
      </c>
      <c r="L102" s="17">
        <f t="shared" si="58"/>
        <v>27.143999999999998</v>
      </c>
      <c r="M102" s="17">
        <f t="shared" si="58"/>
        <v>19.957249999999998</v>
      </c>
      <c r="N102" s="17">
        <f t="shared" si="58"/>
        <v>27.143999999999998</v>
      </c>
      <c r="O102" s="17">
        <f t="shared" si="58"/>
        <v>21.891749999999998</v>
      </c>
      <c r="P102" s="17">
        <f t="shared" si="58"/>
        <v>27.143999999999998</v>
      </c>
      <c r="Q102" s="17">
        <f t="shared" si="58"/>
        <v>23.365500000000001</v>
      </c>
      <c r="R102" s="17">
        <f t="shared" si="58"/>
        <v>27.143999999999998</v>
      </c>
      <c r="S102" s="17">
        <f t="shared" si="58"/>
        <v>25.446000000000002</v>
      </c>
      <c r="T102" s="17">
        <f t="shared" si="58"/>
        <v>27.143999999999998</v>
      </c>
      <c r="U102" s="17">
        <f t="shared" si="58"/>
        <v>26.061499999999999</v>
      </c>
      <c r="V102" s="17">
        <f t="shared" si="58"/>
        <v>27.143999999999998</v>
      </c>
      <c r="W102" s="17">
        <f t="shared" si="58"/>
        <v>24.963750000000001</v>
      </c>
      <c r="X102" s="17">
        <f t="shared" si="58"/>
        <v>27.143999999999998</v>
      </c>
      <c r="Y102" s="17">
        <f t="shared" si="58"/>
        <v>24.721499999999999</v>
      </c>
      <c r="Z102" s="17">
        <f t="shared" si="58"/>
        <v>27.143999999999998</v>
      </c>
      <c r="AA102" s="17">
        <f t="shared" si="58"/>
        <v>25.286000000000001</v>
      </c>
      <c r="AB102" s="17">
        <f t="shared" si="58"/>
        <v>27.143999999999998</v>
      </c>
      <c r="AC102" s="17">
        <f t="shared" si="58"/>
        <v>25.123000000000001</v>
      </c>
      <c r="AD102" s="17">
        <f t="shared" si="58"/>
        <v>27.143999999999998</v>
      </c>
      <c r="AE102" s="17">
        <f t="shared" si="58"/>
        <v>26.015000000000001</v>
      </c>
      <c r="AF102" s="17">
        <f t="shared" si="58"/>
        <v>27.143999999999998</v>
      </c>
      <c r="AG102" s="17">
        <f t="shared" si="58"/>
        <v>25.82225</v>
      </c>
      <c r="AH102" s="17">
        <f t="shared" si="58"/>
        <v>27.143999999999998</v>
      </c>
      <c r="AI102" s="17">
        <f t="shared" si="58"/>
        <v>26.551375</v>
      </c>
      <c r="AJ102" s="17">
        <f t="shared" si="58"/>
        <v>27.143999999999998</v>
      </c>
      <c r="AK102" s="17">
        <f t="shared" si="58"/>
        <v>26.861374999999999</v>
      </c>
      <c r="AL102" s="17">
        <f t="shared" si="58"/>
        <v>27.143999999999998</v>
      </c>
      <c r="AM102" s="17">
        <f t="shared" si="58"/>
        <v>27.143999999999998</v>
      </c>
      <c r="AN102" s="17">
        <f t="shared" si="58"/>
        <v>27.143999999999998</v>
      </c>
      <c r="AO102" s="17">
        <f t="shared" si="58"/>
        <v>26.921250000000001</v>
      </c>
      <c r="AP102" s="17">
        <f t="shared" si="58"/>
        <v>27.143999999999998</v>
      </c>
      <c r="AQ102" s="17">
        <f t="shared" si="58"/>
        <v>26.242875000000002</v>
      </c>
      <c r="AR102" s="17">
        <f t="shared" si="58"/>
        <v>27.143999999999998</v>
      </c>
      <c r="AS102" s="17">
        <f t="shared" si="58"/>
        <v>26.611125000000001</v>
      </c>
      <c r="AT102" s="17">
        <f t="shared" si="58"/>
        <v>27.143999999999998</v>
      </c>
      <c r="AU102" s="17">
        <f>SUM(AU5:AU100)/4000</f>
        <v>26.241624999999999</v>
      </c>
      <c r="AV102" s="17">
        <f t="shared" si="58"/>
        <v>27.143999999999998</v>
      </c>
      <c r="AW102" s="17">
        <f t="shared" si="58"/>
        <v>27.118500000000001</v>
      </c>
      <c r="AX102" s="17">
        <f t="shared" si="58"/>
        <v>27.143999999999998</v>
      </c>
      <c r="AY102" s="17">
        <f t="shared" si="58"/>
        <v>27.143999999999998</v>
      </c>
      <c r="AZ102" s="17">
        <f t="shared" si="58"/>
        <v>27.143999999999998</v>
      </c>
      <c r="BA102" s="17">
        <f t="shared" si="58"/>
        <v>27.143999999999998</v>
      </c>
      <c r="BB102" s="17">
        <f t="shared" si="58"/>
        <v>27.143999999999998</v>
      </c>
      <c r="BC102" s="17">
        <f t="shared" si="58"/>
        <v>27.143999999999998</v>
      </c>
      <c r="BD102" s="17">
        <f t="shared" si="58"/>
        <v>27.143999999999998</v>
      </c>
      <c r="BE102" s="17">
        <f t="shared" si="58"/>
        <v>27.062999999999999</v>
      </c>
      <c r="BF102" s="17">
        <f t="shared" si="58"/>
        <v>27.143999999999998</v>
      </c>
      <c r="BG102" s="17">
        <f t="shared" si="58"/>
        <v>26.4465</v>
      </c>
      <c r="BH102" s="17">
        <f t="shared" si="58"/>
        <v>27.143999999999998</v>
      </c>
      <c r="BI102" s="17">
        <f t="shared" si="58"/>
        <v>26.247875000000001</v>
      </c>
      <c r="BJ102" s="17">
        <f t="shared" si="58"/>
        <v>27.143999999999998</v>
      </c>
      <c r="BK102" s="17">
        <f t="shared" si="58"/>
        <v>26.418375000000001</v>
      </c>
      <c r="BL102" s="17">
        <f t="shared" si="58"/>
        <v>0</v>
      </c>
      <c r="BM102" s="17">
        <f t="shared" si="58"/>
        <v>0</v>
      </c>
    </row>
  </sheetData>
  <mergeCells count="33">
    <mergeCell ref="X3:Y3"/>
    <mergeCell ref="AH3:AI3"/>
    <mergeCell ref="AJ3:AK3"/>
    <mergeCell ref="AL3:AM3"/>
    <mergeCell ref="AD3:AE3"/>
    <mergeCell ref="A1:K1"/>
    <mergeCell ref="Z3:AA3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V3:W3"/>
    <mergeCell ref="BL3:BM3"/>
    <mergeCell ref="B102:C102"/>
    <mergeCell ref="AZ3:BA3"/>
    <mergeCell ref="BB3:BC3"/>
    <mergeCell ref="BD3:BE3"/>
    <mergeCell ref="BF3:BG3"/>
    <mergeCell ref="BH3:BI3"/>
    <mergeCell ref="BJ3:BK3"/>
    <mergeCell ref="AN3:AO3"/>
    <mergeCell ref="AP3:AQ3"/>
    <mergeCell ref="AR3:AS3"/>
    <mergeCell ref="AT3:AU3"/>
    <mergeCell ref="AV3:AW3"/>
    <mergeCell ref="AX3:AY3"/>
    <mergeCell ref="AB3:AC3"/>
    <mergeCell ref="AF3:AG3"/>
  </mergeCells>
  <pageMargins left="0.7" right="0.7" top="0.75" bottom="0.75" header="0.3" footer="0.3"/>
  <pageSetup paperSize="9" orientation="portrait" verticalDpi="0" r:id="rId1"/>
  <ignoredErrors>
    <ignoredError sqref="H5 F102 F5:F10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97"/>
  <sheetViews>
    <sheetView workbookViewId="0">
      <selection sqref="A1:D1"/>
    </sheetView>
  </sheetViews>
  <sheetFormatPr defaultRowHeight="15" x14ac:dyDescent="0.25"/>
  <cols>
    <col min="1" max="1" width="20.140625" customWidth="1"/>
    <col min="2" max="2" width="24.42578125" customWidth="1"/>
    <col min="3" max="3" width="25.42578125" customWidth="1"/>
    <col min="4" max="4" width="26.7109375" customWidth="1"/>
  </cols>
  <sheetData>
    <row r="1" spans="1:33" ht="37.5" customHeight="1" x14ac:dyDescent="0.25">
      <c r="A1" s="38" t="s">
        <v>21</v>
      </c>
      <c r="B1" s="38"/>
      <c r="C1" s="38"/>
      <c r="D1" s="38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</row>
    <row r="2" spans="1:33" ht="40.5" customHeight="1" x14ac:dyDescent="0.3">
      <c r="A2" s="36" t="s">
        <v>11</v>
      </c>
      <c r="B2" s="36"/>
      <c r="C2" s="36"/>
      <c r="D2" s="36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ht="51" customHeight="1" x14ac:dyDescent="0.3">
      <c r="A3" s="27" t="s">
        <v>12</v>
      </c>
      <c r="B3" s="7" t="s">
        <v>7</v>
      </c>
      <c r="C3" s="27" t="s">
        <v>10</v>
      </c>
      <c r="D3" s="7" t="s">
        <v>13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ht="18.75" x14ac:dyDescent="0.3">
      <c r="A4" s="29">
        <v>44501</v>
      </c>
      <c r="B4" s="30">
        <f>'AVAILABILITY VS SCHEDULE'!D102</f>
        <v>27.143999999999998</v>
      </c>
      <c r="C4" s="30">
        <f>'AVAILABILITY VS SCHEDULE'!E102</f>
        <v>23.913499999999999</v>
      </c>
      <c r="D4" s="30">
        <f>B4-C4</f>
        <v>3.2304999999999993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8.75" x14ac:dyDescent="0.3">
      <c r="A5" s="29">
        <v>44502</v>
      </c>
      <c r="B5" s="30">
        <f>'AVAILABILITY VS SCHEDULE'!F102</f>
        <v>27.143999999999998</v>
      </c>
      <c r="C5" s="30">
        <f>'AVAILABILITY VS SCHEDULE'!G102</f>
        <v>24.963750000000001</v>
      </c>
      <c r="D5" s="30">
        <f t="shared" ref="D5:D33" si="0">B5-C5</f>
        <v>2.1802499999999974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3" ht="18.75" x14ac:dyDescent="0.3">
      <c r="A6" s="29">
        <v>44503</v>
      </c>
      <c r="B6" s="30">
        <f>'AVAILABILITY VS SCHEDULE'!H102</f>
        <v>27.143999999999998</v>
      </c>
      <c r="C6" s="30">
        <f>'AVAILABILITY VS SCHEDULE'!I102</f>
        <v>23.909500000000001</v>
      </c>
      <c r="D6" s="30">
        <f t="shared" si="0"/>
        <v>3.234499999999997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ht="18.75" x14ac:dyDescent="0.3">
      <c r="A7" s="29">
        <v>44504</v>
      </c>
      <c r="B7" s="30">
        <f>'AVAILABILITY VS SCHEDULE'!J102</f>
        <v>27.143999999999998</v>
      </c>
      <c r="C7" s="30">
        <f>'AVAILABILITY VS SCHEDULE'!K102</f>
        <v>19.02</v>
      </c>
      <c r="D7" s="30">
        <f t="shared" si="0"/>
        <v>8.1239999999999988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8.75" x14ac:dyDescent="0.3">
      <c r="A8" s="29">
        <v>44505</v>
      </c>
      <c r="B8" s="30">
        <f>'AVAILABILITY VS SCHEDULE'!L102</f>
        <v>27.143999999999998</v>
      </c>
      <c r="C8" s="30">
        <f>'AVAILABILITY VS SCHEDULE'!M102</f>
        <v>19.957249999999998</v>
      </c>
      <c r="D8" s="30">
        <f t="shared" si="0"/>
        <v>7.18675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33" ht="18.75" x14ac:dyDescent="0.3">
      <c r="A9" s="29">
        <v>44506</v>
      </c>
      <c r="B9" s="30">
        <f>'AVAILABILITY VS SCHEDULE'!N102</f>
        <v>27.143999999999998</v>
      </c>
      <c r="C9" s="30">
        <f>'AVAILABILITY VS SCHEDULE'!O102</f>
        <v>21.891749999999998</v>
      </c>
      <c r="D9" s="30">
        <f t="shared" si="0"/>
        <v>5.2522500000000001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</row>
    <row r="10" spans="1:33" ht="18.75" x14ac:dyDescent="0.3">
      <c r="A10" s="29">
        <v>44507</v>
      </c>
      <c r="B10" s="30">
        <f>'AVAILABILITY VS SCHEDULE'!P102</f>
        <v>27.143999999999998</v>
      </c>
      <c r="C10" s="30">
        <f>'AVAILABILITY VS SCHEDULE'!Q102</f>
        <v>23.365500000000001</v>
      </c>
      <c r="D10" s="30">
        <f t="shared" si="0"/>
        <v>3.7784999999999975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33" ht="18.75" x14ac:dyDescent="0.3">
      <c r="A11" s="29">
        <v>44508</v>
      </c>
      <c r="B11" s="30">
        <f>'AVAILABILITY VS SCHEDULE'!R102</f>
        <v>27.143999999999998</v>
      </c>
      <c r="C11" s="30">
        <f>'AVAILABILITY VS SCHEDULE'!S102</f>
        <v>25.446000000000002</v>
      </c>
      <c r="D11" s="30">
        <f t="shared" si="0"/>
        <v>1.6979999999999968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ht="18.75" x14ac:dyDescent="0.3">
      <c r="A12" s="29">
        <v>44509</v>
      </c>
      <c r="B12" s="30">
        <f>'AVAILABILITY VS SCHEDULE'!T102</f>
        <v>27.143999999999998</v>
      </c>
      <c r="C12" s="30">
        <f>'AVAILABILITY VS SCHEDULE'!U102</f>
        <v>26.061499999999999</v>
      </c>
      <c r="D12" s="30">
        <f t="shared" si="0"/>
        <v>1.0824999999999996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spans="1:33" ht="18.75" x14ac:dyDescent="0.3">
      <c r="A13" s="29">
        <v>44510</v>
      </c>
      <c r="B13" s="30">
        <f>'AVAILABILITY VS SCHEDULE'!V102</f>
        <v>27.143999999999998</v>
      </c>
      <c r="C13" s="30">
        <f>'AVAILABILITY VS SCHEDULE'!W102</f>
        <v>24.963750000000001</v>
      </c>
      <c r="D13" s="30">
        <f t="shared" si="0"/>
        <v>2.1802499999999974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</row>
    <row r="14" spans="1:33" ht="18.75" x14ac:dyDescent="0.3">
      <c r="A14" s="29">
        <v>44511</v>
      </c>
      <c r="B14" s="30">
        <f>'AVAILABILITY VS SCHEDULE'!X102</f>
        <v>27.143999999999998</v>
      </c>
      <c r="C14" s="30">
        <f>'AVAILABILITY VS SCHEDULE'!Y102</f>
        <v>24.721499999999999</v>
      </c>
      <c r="D14" s="30">
        <f t="shared" si="0"/>
        <v>2.4224999999999994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spans="1:33" ht="18.75" x14ac:dyDescent="0.3">
      <c r="A15" s="29">
        <v>44512</v>
      </c>
      <c r="B15" s="30">
        <f>'AVAILABILITY VS SCHEDULE'!Z102</f>
        <v>27.143999999999998</v>
      </c>
      <c r="C15" s="30">
        <f>'AVAILABILITY VS SCHEDULE'!AA102</f>
        <v>25.286000000000001</v>
      </c>
      <c r="D15" s="30">
        <f t="shared" si="0"/>
        <v>1.857999999999997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pans="1:33" ht="18.75" x14ac:dyDescent="0.3">
      <c r="A16" s="29">
        <v>44513</v>
      </c>
      <c r="B16" s="30">
        <f>'AVAILABILITY VS SCHEDULE'!AB102</f>
        <v>27.143999999999998</v>
      </c>
      <c r="C16" s="30">
        <f>'AVAILABILITY VS SCHEDULE'!AC102</f>
        <v>25.123000000000001</v>
      </c>
      <c r="D16" s="30">
        <f t="shared" si="0"/>
        <v>2.0209999999999972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</row>
    <row r="17" spans="1:33" ht="18.75" x14ac:dyDescent="0.3">
      <c r="A17" s="29">
        <v>44514</v>
      </c>
      <c r="B17" s="30">
        <f>'AVAILABILITY VS SCHEDULE'!AD102</f>
        <v>27.143999999999998</v>
      </c>
      <c r="C17" s="30">
        <f>'AVAILABILITY VS SCHEDULE'!AE102</f>
        <v>26.015000000000001</v>
      </c>
      <c r="D17" s="30">
        <f t="shared" si="0"/>
        <v>1.1289999999999978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spans="1:33" ht="18.75" x14ac:dyDescent="0.3">
      <c r="A18" s="29">
        <v>44515</v>
      </c>
      <c r="B18" s="30">
        <f>'AVAILABILITY VS SCHEDULE'!AF102</f>
        <v>27.143999999999998</v>
      </c>
      <c r="C18" s="30">
        <f>'AVAILABILITY VS SCHEDULE'!AG102</f>
        <v>25.82225</v>
      </c>
      <c r="D18" s="30">
        <f t="shared" si="0"/>
        <v>1.321749999999998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</row>
    <row r="19" spans="1:33" ht="18.75" x14ac:dyDescent="0.3">
      <c r="A19" s="29">
        <v>44516</v>
      </c>
      <c r="B19" s="30">
        <f>'AVAILABILITY VS SCHEDULE'!AH102</f>
        <v>27.143999999999998</v>
      </c>
      <c r="C19" s="30">
        <f>'AVAILABILITY VS SCHEDULE'!AI102</f>
        <v>26.551375</v>
      </c>
      <c r="D19" s="30">
        <f t="shared" si="0"/>
        <v>0.59262499999999818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1:33" ht="18.75" x14ac:dyDescent="0.3">
      <c r="A20" s="29">
        <v>44517</v>
      </c>
      <c r="B20" s="30">
        <f>'AVAILABILITY VS SCHEDULE'!AJ102</f>
        <v>27.143999999999998</v>
      </c>
      <c r="C20" s="30">
        <f>'AVAILABILITY VS SCHEDULE'!AK102</f>
        <v>26.861374999999999</v>
      </c>
      <c r="D20" s="30">
        <f t="shared" si="0"/>
        <v>0.28262499999999946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</row>
    <row r="21" spans="1:33" ht="18.75" x14ac:dyDescent="0.3">
      <c r="A21" s="29">
        <v>44518</v>
      </c>
      <c r="B21" s="30">
        <f>'AVAILABILITY VS SCHEDULE'!AL102</f>
        <v>27.143999999999998</v>
      </c>
      <c r="C21" s="30">
        <f>'AVAILABILITY VS SCHEDULE'!AM102</f>
        <v>27.143999999999998</v>
      </c>
      <c r="D21" s="30">
        <f t="shared" si="0"/>
        <v>0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</row>
    <row r="22" spans="1:33" ht="18.75" x14ac:dyDescent="0.3">
      <c r="A22" s="29">
        <v>44519</v>
      </c>
      <c r="B22" s="30">
        <f>'AVAILABILITY VS SCHEDULE'!AN102</f>
        <v>27.143999999999998</v>
      </c>
      <c r="C22" s="30">
        <f>'AVAILABILITY VS SCHEDULE'!AO102</f>
        <v>26.921250000000001</v>
      </c>
      <c r="D22" s="30">
        <f t="shared" si="0"/>
        <v>0.22274999999999778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</row>
    <row r="23" spans="1:33" ht="18.75" x14ac:dyDescent="0.3">
      <c r="A23" s="29">
        <v>44520</v>
      </c>
      <c r="B23" s="30">
        <f>'AVAILABILITY VS SCHEDULE'!AP102</f>
        <v>27.143999999999998</v>
      </c>
      <c r="C23" s="30">
        <f>'AVAILABILITY VS SCHEDULE'!AQ102</f>
        <v>26.242875000000002</v>
      </c>
      <c r="D23" s="30">
        <f t="shared" si="0"/>
        <v>0.90112499999999685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</row>
    <row r="24" spans="1:33" ht="18.75" x14ac:dyDescent="0.3">
      <c r="A24" s="29">
        <v>44521</v>
      </c>
      <c r="B24" s="30">
        <f>'AVAILABILITY VS SCHEDULE'!AR102</f>
        <v>27.143999999999998</v>
      </c>
      <c r="C24" s="30">
        <f>'AVAILABILITY VS SCHEDULE'!AS102</f>
        <v>26.611125000000001</v>
      </c>
      <c r="D24" s="30">
        <f t="shared" si="0"/>
        <v>0.5328749999999971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pans="1:33" ht="18.75" x14ac:dyDescent="0.3">
      <c r="A25" s="29">
        <v>44522</v>
      </c>
      <c r="B25" s="30">
        <f>'AVAILABILITY VS SCHEDULE'!AT102</f>
        <v>27.143999999999998</v>
      </c>
      <c r="C25" s="30">
        <f>'AVAILABILITY VS SCHEDULE'!AU102</f>
        <v>26.241624999999999</v>
      </c>
      <c r="D25" s="30">
        <f t="shared" si="0"/>
        <v>0.90237499999999926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spans="1:33" ht="18.75" x14ac:dyDescent="0.3">
      <c r="A26" s="29">
        <v>44523</v>
      </c>
      <c r="B26" s="30">
        <f>'AVAILABILITY VS SCHEDULE'!AV102</f>
        <v>27.143999999999998</v>
      </c>
      <c r="C26" s="30">
        <f>'AVAILABILITY VS SCHEDULE'!AW102</f>
        <v>27.118500000000001</v>
      </c>
      <c r="D26" s="30">
        <f t="shared" si="0"/>
        <v>2.5499999999997414E-2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</row>
    <row r="27" spans="1:33" ht="18.75" x14ac:dyDescent="0.3">
      <c r="A27" s="29">
        <v>44524</v>
      </c>
      <c r="B27" s="30">
        <f>'AVAILABILITY VS SCHEDULE'!AX102</f>
        <v>27.143999999999998</v>
      </c>
      <c r="C27" s="30">
        <f>'AVAILABILITY VS SCHEDULE'!AY102</f>
        <v>27.143999999999998</v>
      </c>
      <c r="D27" s="30">
        <f t="shared" si="0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</row>
    <row r="28" spans="1:33" ht="18.75" x14ac:dyDescent="0.3">
      <c r="A28" s="29">
        <v>44525</v>
      </c>
      <c r="B28" s="30">
        <f>'AVAILABILITY VS SCHEDULE'!AZ102</f>
        <v>27.143999999999998</v>
      </c>
      <c r="C28" s="30">
        <f>'AVAILABILITY VS SCHEDULE'!BA102</f>
        <v>27.143999999999998</v>
      </c>
      <c r="D28" s="30">
        <f t="shared" si="0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spans="1:33" ht="18.75" x14ac:dyDescent="0.3">
      <c r="A29" s="29">
        <v>44526</v>
      </c>
      <c r="B29" s="30">
        <f>'AVAILABILITY VS SCHEDULE'!BB102</f>
        <v>27.143999999999998</v>
      </c>
      <c r="C29" s="30">
        <f>'AVAILABILITY VS SCHEDULE'!BC102</f>
        <v>27.143999999999998</v>
      </c>
      <c r="D29" s="30">
        <f t="shared" si="0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</row>
    <row r="30" spans="1:33" ht="18.75" x14ac:dyDescent="0.3">
      <c r="A30" s="29">
        <v>44527</v>
      </c>
      <c r="B30" s="30">
        <f>'AVAILABILITY VS SCHEDULE'!BD102</f>
        <v>27.143999999999998</v>
      </c>
      <c r="C30" s="30">
        <f>'AVAILABILITY VS SCHEDULE'!BE102</f>
        <v>27.062999999999999</v>
      </c>
      <c r="D30" s="30">
        <f t="shared" si="0"/>
        <v>8.0999999999999517E-2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spans="1:33" ht="18.75" x14ac:dyDescent="0.3">
      <c r="A31" s="29">
        <v>44528</v>
      </c>
      <c r="B31" s="30">
        <f>'AVAILABILITY VS SCHEDULE'!BF102</f>
        <v>27.143999999999998</v>
      </c>
      <c r="C31" s="30">
        <f>'AVAILABILITY VS SCHEDULE'!BG102</f>
        <v>26.4465</v>
      </c>
      <c r="D31" s="30">
        <f t="shared" si="0"/>
        <v>0.69749999999999801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  <row r="32" spans="1:33" ht="18.75" x14ac:dyDescent="0.3">
      <c r="A32" s="29">
        <v>44529</v>
      </c>
      <c r="B32" s="30">
        <f>'AVAILABILITY VS SCHEDULE'!BH102</f>
        <v>27.143999999999998</v>
      </c>
      <c r="C32" s="30">
        <f>'AVAILABILITY VS SCHEDULE'!BI102</f>
        <v>26.247875000000001</v>
      </c>
      <c r="D32" s="30">
        <f t="shared" si="0"/>
        <v>0.89612499999999784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 ht="18.75" x14ac:dyDescent="0.3">
      <c r="A33" s="29">
        <v>44530</v>
      </c>
      <c r="B33" s="30">
        <f>'AVAILABILITY VS SCHEDULE'!BJ102</f>
        <v>27.143999999999998</v>
      </c>
      <c r="C33" s="30">
        <f>'AVAILABILITY VS SCHEDULE'!BK102</f>
        <v>26.418375000000001</v>
      </c>
      <c r="D33" s="30">
        <f t="shared" si="0"/>
        <v>0.7256249999999973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spans="1:33" ht="14.25" customHeight="1" x14ac:dyDescent="0.3">
      <c r="A34" s="9"/>
      <c r="B34" s="28"/>
      <c r="C34" s="28"/>
      <c r="D34" s="28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</row>
    <row r="35" spans="1:33" ht="18.75" x14ac:dyDescent="0.3">
      <c r="A35" s="13" t="s">
        <v>8</v>
      </c>
      <c r="B35" s="28">
        <f>SUM(B4:B33)</f>
        <v>814.32</v>
      </c>
      <c r="C35" s="28">
        <f t="shared" ref="C35:D35" si="1">SUM(C4:C33)</f>
        <v>761.76012500000002</v>
      </c>
      <c r="D35" s="28">
        <f t="shared" si="1"/>
        <v>52.559874999999948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</row>
    <row r="36" spans="1:33" ht="18.75" x14ac:dyDescent="0.3">
      <c r="A36" s="1"/>
      <c r="B36" s="2"/>
      <c r="C36" s="2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</row>
    <row r="37" spans="1:33" ht="18.75" x14ac:dyDescent="0.3">
      <c r="A37" s="1"/>
      <c r="B37" s="2"/>
      <c r="C37" s="2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</row>
    <row r="38" spans="1:33" ht="18.75" x14ac:dyDescent="0.3">
      <c r="A38" s="1"/>
      <c r="B38" s="2"/>
      <c r="C38" s="2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</row>
    <row r="39" spans="1:33" ht="30" customHeight="1" x14ac:dyDescent="0.3">
      <c r="A39" s="1"/>
      <c r="B39" s="2"/>
      <c r="C39" s="2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</row>
    <row r="40" spans="1:33" ht="18.75" x14ac:dyDescent="0.3">
      <c r="A40" s="1"/>
      <c r="B40" s="2"/>
      <c r="C40" s="2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</row>
    <row r="41" spans="1:33" ht="22.5" x14ac:dyDescent="0.35">
      <c r="A41" s="1"/>
      <c r="B41" s="2"/>
      <c r="C41" s="39" t="s">
        <v>20</v>
      </c>
      <c r="D41" s="39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</row>
    <row r="42" spans="1:33" ht="18.75" x14ac:dyDescent="0.3">
      <c r="A42" s="1"/>
      <c r="B42" s="2"/>
      <c r="C42" s="2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</row>
    <row r="43" spans="1:33" ht="18.75" x14ac:dyDescent="0.3">
      <c r="A43" s="1"/>
      <c r="B43" s="2"/>
      <c r="C43" s="2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</row>
    <row r="44" spans="1:33" ht="18.75" x14ac:dyDescent="0.3">
      <c r="A44" s="1"/>
      <c r="B44" s="2"/>
      <c r="C44" s="2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</row>
    <row r="45" spans="1:33" ht="18.75" x14ac:dyDescent="0.3">
      <c r="A45" s="1"/>
      <c r="B45" s="2"/>
      <c r="C45" s="2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</row>
    <row r="46" spans="1:33" ht="18.75" x14ac:dyDescent="0.3">
      <c r="A46" s="1"/>
      <c r="B46" s="2"/>
      <c r="C46" s="2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</row>
    <row r="47" spans="1:33" ht="18.75" x14ac:dyDescent="0.3">
      <c r="A47" s="1"/>
      <c r="B47" s="2"/>
      <c r="C47" s="2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</row>
    <row r="48" spans="1:33" ht="18.75" x14ac:dyDescent="0.3">
      <c r="A48" s="1"/>
      <c r="B48" s="2"/>
      <c r="C48" s="2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</row>
    <row r="49" spans="1:33" ht="18.75" x14ac:dyDescent="0.3">
      <c r="A49" s="1"/>
      <c r="B49" s="2"/>
      <c r="C49" s="2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</row>
    <row r="50" spans="1:33" ht="18.75" x14ac:dyDescent="0.3">
      <c r="A50" s="1"/>
      <c r="B50" s="2"/>
      <c r="C50" s="2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spans="1:33" ht="18.75" x14ac:dyDescent="0.3">
      <c r="A51" s="1"/>
      <c r="B51" s="2"/>
      <c r="C51" s="2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spans="1:33" ht="18.75" x14ac:dyDescent="0.3">
      <c r="A52" s="1"/>
      <c r="B52" s="2"/>
      <c r="C52" s="2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spans="1:33" ht="18.75" x14ac:dyDescent="0.3">
      <c r="A53" s="1"/>
      <c r="B53" s="2"/>
      <c r="C53" s="2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spans="1:33" ht="18.75" x14ac:dyDescent="0.3">
      <c r="A54" s="1"/>
      <c r="B54" s="2"/>
      <c r="C54" s="2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spans="1:33" ht="18.75" x14ac:dyDescent="0.3">
      <c r="A55" s="1"/>
      <c r="B55" s="2"/>
      <c r="C55" s="2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</row>
    <row r="56" spans="1:33" ht="18.75" x14ac:dyDescent="0.3">
      <c r="A56" s="1"/>
      <c r="B56" s="2"/>
      <c r="C56" s="2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</row>
    <row r="57" spans="1:33" ht="18.75" x14ac:dyDescent="0.3">
      <c r="A57" s="1"/>
      <c r="B57" s="2"/>
      <c r="C57" s="2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</row>
    <row r="58" spans="1:33" ht="18.75" x14ac:dyDescent="0.3">
      <c r="A58" s="1"/>
      <c r="B58" s="2"/>
      <c r="C58" s="2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</row>
    <row r="59" spans="1:33" ht="18.75" x14ac:dyDescent="0.3">
      <c r="A59" s="1"/>
      <c r="B59" s="2"/>
      <c r="C59" s="2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3" ht="18.75" x14ac:dyDescent="0.3">
      <c r="A60" s="1"/>
      <c r="B60" s="2"/>
      <c r="C60" s="2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:33" ht="18.75" x14ac:dyDescent="0.3">
      <c r="A61" s="1"/>
      <c r="B61" s="2"/>
      <c r="C61" s="2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spans="1:33" ht="18.75" x14ac:dyDescent="0.3">
      <c r="A62" s="1"/>
      <c r="B62" s="2"/>
      <c r="C62" s="2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spans="1:33" ht="18.75" x14ac:dyDescent="0.3">
      <c r="A63" s="1"/>
      <c r="B63" s="2"/>
      <c r="C63" s="2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spans="1:33" ht="18.75" x14ac:dyDescent="0.3">
      <c r="A64" s="1"/>
      <c r="B64" s="2"/>
      <c r="C64" s="2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</row>
    <row r="65" spans="1:33" ht="18.75" x14ac:dyDescent="0.3">
      <c r="A65" s="1"/>
      <c r="B65" s="2"/>
      <c r="C65" s="2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</row>
    <row r="66" spans="1:33" ht="18.75" x14ac:dyDescent="0.3">
      <c r="A66" s="1"/>
      <c r="B66" s="2"/>
      <c r="C66" s="2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</row>
    <row r="67" spans="1:33" ht="18.75" x14ac:dyDescent="0.3">
      <c r="A67" s="1"/>
      <c r="B67" s="2"/>
      <c r="C67" s="2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</row>
    <row r="68" spans="1:33" ht="18.75" x14ac:dyDescent="0.3">
      <c r="A68" s="1"/>
      <c r="B68" s="2"/>
      <c r="C68" s="2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</row>
    <row r="69" spans="1:33" ht="18.75" x14ac:dyDescent="0.3">
      <c r="A69" s="1"/>
      <c r="B69" s="2"/>
      <c r="C69" s="2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</row>
    <row r="70" spans="1:33" ht="18.75" x14ac:dyDescent="0.3">
      <c r="A70" s="1"/>
      <c r="B70" s="2"/>
      <c r="C70" s="2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</row>
    <row r="71" spans="1:33" ht="18.75" x14ac:dyDescent="0.3">
      <c r="A71" s="1"/>
      <c r="B71" s="2"/>
      <c r="C71" s="2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</row>
    <row r="72" spans="1:33" ht="18.75" x14ac:dyDescent="0.3">
      <c r="A72" s="1"/>
      <c r="B72" s="2"/>
      <c r="C72" s="2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</row>
    <row r="73" spans="1:33" ht="18.75" x14ac:dyDescent="0.3">
      <c r="A73" s="1"/>
      <c r="B73" s="2"/>
      <c r="C73" s="2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</row>
    <row r="74" spans="1:33" ht="18.75" x14ac:dyDescent="0.3">
      <c r="A74" s="1"/>
      <c r="B74" s="2"/>
      <c r="C74" s="2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</row>
    <row r="75" spans="1:33" ht="18.75" x14ac:dyDescent="0.3">
      <c r="A75" s="1"/>
      <c r="B75" s="2"/>
      <c r="C75" s="2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</row>
    <row r="76" spans="1:33" ht="18.75" x14ac:dyDescent="0.3">
      <c r="A76" s="1"/>
      <c r="B76" s="2"/>
      <c r="C76" s="2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</row>
    <row r="77" spans="1:33" ht="18.75" x14ac:dyDescent="0.3">
      <c r="A77" s="1"/>
      <c r="B77" s="2"/>
      <c r="C77" s="2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</row>
    <row r="78" spans="1:33" ht="18.75" x14ac:dyDescent="0.3">
      <c r="A78" s="1"/>
      <c r="B78" s="2"/>
      <c r="C78" s="2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</row>
    <row r="79" spans="1:33" ht="18.75" x14ac:dyDescent="0.3">
      <c r="A79" s="1"/>
      <c r="B79" s="2"/>
      <c r="C79" s="2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</row>
    <row r="80" spans="1:33" ht="18.75" x14ac:dyDescent="0.3">
      <c r="A80" s="1"/>
      <c r="B80" s="2"/>
      <c r="C80" s="2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</row>
    <row r="81" spans="1:33" ht="18.75" x14ac:dyDescent="0.3">
      <c r="A81" s="1"/>
      <c r="B81" s="2"/>
      <c r="C81" s="2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</row>
    <row r="82" spans="1:33" ht="18.75" x14ac:dyDescent="0.3">
      <c r="A82" s="1"/>
      <c r="B82" s="2"/>
      <c r="C82" s="2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</row>
    <row r="83" spans="1:33" ht="18.75" x14ac:dyDescent="0.3">
      <c r="A83" s="1"/>
      <c r="B83" s="2"/>
      <c r="C83" s="2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</row>
    <row r="84" spans="1:33" ht="18.75" x14ac:dyDescent="0.3">
      <c r="A84" s="1"/>
      <c r="B84" s="2"/>
      <c r="C84" s="2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</row>
    <row r="85" spans="1:33" ht="18.75" x14ac:dyDescent="0.3">
      <c r="A85" s="1"/>
      <c r="B85" s="2"/>
      <c r="C85" s="2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</row>
    <row r="86" spans="1:33" ht="18.75" x14ac:dyDescent="0.3">
      <c r="A86" s="1"/>
      <c r="B86" s="2"/>
      <c r="C86" s="2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</row>
    <row r="87" spans="1:33" ht="18.75" x14ac:dyDescent="0.3">
      <c r="A87" s="1"/>
      <c r="B87" s="2"/>
      <c r="C87" s="2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</row>
    <row r="88" spans="1:33" ht="18.75" x14ac:dyDescent="0.3">
      <c r="A88" s="1"/>
      <c r="B88" s="2"/>
      <c r="C88" s="2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</row>
    <row r="89" spans="1:33" ht="18.75" x14ac:dyDescent="0.3">
      <c r="A89" s="1"/>
      <c r="B89" s="2"/>
      <c r="C89" s="2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</row>
    <row r="90" spans="1:33" ht="18.75" x14ac:dyDescent="0.3">
      <c r="A90" s="1"/>
      <c r="B90" s="2"/>
      <c r="C90" s="2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</row>
    <row r="91" spans="1:33" ht="18.75" x14ac:dyDescent="0.3">
      <c r="A91" s="1"/>
      <c r="B91" s="2"/>
      <c r="C91" s="2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</row>
    <row r="92" spans="1:33" ht="18.75" x14ac:dyDescent="0.3">
      <c r="A92" s="1"/>
      <c r="B92" s="2"/>
      <c r="C92" s="2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</row>
    <row r="93" spans="1:33" ht="18.75" x14ac:dyDescent="0.3">
      <c r="A93" s="1"/>
      <c r="B93" s="2"/>
      <c r="C93" s="2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</row>
    <row r="94" spans="1:33" ht="18.75" x14ac:dyDescent="0.3">
      <c r="A94" s="1"/>
      <c r="B94" s="2"/>
      <c r="C94" s="2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</row>
    <row r="95" spans="1:33" ht="18.75" x14ac:dyDescent="0.3">
      <c r="A95" s="1"/>
      <c r="B95" s="2"/>
      <c r="C95" s="2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</row>
    <row r="96" spans="1:33" ht="18.75" x14ac:dyDescent="0.3">
      <c r="A96" s="1"/>
      <c r="B96" s="2"/>
      <c r="C96" s="2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</row>
    <row r="97" spans="1:33" ht="18.75" x14ac:dyDescent="0.3">
      <c r="A97" s="1"/>
      <c r="B97" s="2"/>
      <c r="C97" s="3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</row>
  </sheetData>
  <mergeCells count="3">
    <mergeCell ref="A2:D2"/>
    <mergeCell ref="A1:D1"/>
    <mergeCell ref="C41:D41"/>
  </mergeCells>
  <pageMargins left="0.70866141732283472" right="0.70866141732283472" top="0.74803149606299213" bottom="0.74803149606299213" header="0.31496062992125984" footer="0.31496062992125984"/>
  <pageSetup paperSize="9" scale="8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8"/>
  <sheetViews>
    <sheetView workbookViewId="0">
      <pane xSplit="3" ySplit="2" topLeftCell="H3" activePane="bottomRight" state="frozen"/>
      <selection pane="topRight" activeCell="D1" sqref="D1"/>
      <selection pane="bottomLeft" activeCell="A3" sqref="A3"/>
      <selection pane="bottomRight" activeCell="T2" sqref="T1:T1048576"/>
    </sheetView>
  </sheetViews>
  <sheetFormatPr defaultRowHeight="15" x14ac:dyDescent="0.25"/>
  <sheetData>
    <row r="1" spans="1:37" x14ac:dyDescent="0.25">
      <c r="E1" s="40">
        <v>16</v>
      </c>
      <c r="F1" s="40"/>
      <c r="G1" s="40">
        <v>17</v>
      </c>
      <c r="H1" s="40"/>
      <c r="I1" s="40">
        <v>18</v>
      </c>
      <c r="J1" s="40"/>
      <c r="K1" s="41">
        <v>19</v>
      </c>
      <c r="L1" s="41"/>
      <c r="M1" s="40">
        <v>20</v>
      </c>
      <c r="N1" s="40"/>
      <c r="O1" s="40">
        <v>21</v>
      </c>
      <c r="P1" s="40"/>
      <c r="Q1" s="40">
        <v>22</v>
      </c>
      <c r="R1" s="40"/>
      <c r="S1" s="40"/>
      <c r="T1" s="40">
        <v>23</v>
      </c>
      <c r="U1" s="40"/>
      <c r="V1" s="40">
        <v>24</v>
      </c>
      <c r="W1" s="40"/>
      <c r="X1" s="40">
        <v>25</v>
      </c>
      <c r="Y1" s="40"/>
      <c r="Z1" s="40">
        <v>26</v>
      </c>
      <c r="AA1" s="40"/>
      <c r="AB1" s="40">
        <v>27</v>
      </c>
      <c r="AC1" s="40"/>
      <c r="AD1" s="40">
        <v>28</v>
      </c>
      <c r="AE1" s="40"/>
      <c r="AF1" s="40">
        <v>29</v>
      </c>
      <c r="AG1" s="40"/>
      <c r="AH1" s="40">
        <v>30</v>
      </c>
      <c r="AI1" s="40"/>
      <c r="AJ1" s="40">
        <v>15</v>
      </c>
      <c r="AK1" s="40"/>
    </row>
    <row r="2" spans="1:37" x14ac:dyDescent="0.25">
      <c r="D2" s="4" t="s">
        <v>16</v>
      </c>
      <c r="E2" s="4" t="s">
        <v>17</v>
      </c>
      <c r="F2" s="4" t="s">
        <v>18</v>
      </c>
      <c r="G2" s="4" t="s">
        <v>17</v>
      </c>
      <c r="H2" s="4" t="s">
        <v>18</v>
      </c>
      <c r="I2" s="4" t="s">
        <v>17</v>
      </c>
      <c r="J2" s="4" t="s">
        <v>18</v>
      </c>
      <c r="K2" s="4" t="s">
        <v>17</v>
      </c>
      <c r="L2" s="4" t="s">
        <v>18</v>
      </c>
      <c r="M2" s="4" t="s">
        <v>17</v>
      </c>
      <c r="N2" s="4" t="s">
        <v>18</v>
      </c>
      <c r="O2" s="4" t="s">
        <v>17</v>
      </c>
      <c r="P2" s="4" t="s">
        <v>18</v>
      </c>
      <c r="Q2" s="4" t="s">
        <v>17</v>
      </c>
      <c r="R2" s="4" t="s">
        <v>18</v>
      </c>
      <c r="S2" s="4" t="s">
        <v>19</v>
      </c>
      <c r="T2" s="4" t="s">
        <v>17</v>
      </c>
      <c r="U2" s="4" t="s">
        <v>18</v>
      </c>
      <c r="V2" s="4" t="s">
        <v>17</v>
      </c>
      <c r="W2" s="4" t="s">
        <v>18</v>
      </c>
      <c r="X2" s="4" t="s">
        <v>17</v>
      </c>
      <c r="Y2" s="4" t="s">
        <v>18</v>
      </c>
      <c r="Z2" s="4" t="s">
        <v>17</v>
      </c>
      <c r="AA2" s="4" t="s">
        <v>18</v>
      </c>
      <c r="AB2" s="4" t="s">
        <v>17</v>
      </c>
      <c r="AC2" s="4" t="s">
        <v>18</v>
      </c>
      <c r="AD2" s="4" t="s">
        <v>17</v>
      </c>
      <c r="AE2" s="4" t="s">
        <v>18</v>
      </c>
      <c r="AF2" s="4" t="s">
        <v>17</v>
      </c>
      <c r="AG2" s="4" t="s">
        <v>18</v>
      </c>
      <c r="AH2" s="4" t="s">
        <v>17</v>
      </c>
      <c r="AI2" s="4" t="s">
        <v>18</v>
      </c>
      <c r="AJ2" s="4" t="s">
        <v>17</v>
      </c>
      <c r="AK2" s="4" t="s">
        <v>18</v>
      </c>
    </row>
    <row r="3" spans="1:37" ht="23.25" x14ac:dyDescent="0.35">
      <c r="A3" s="20">
        <v>1</v>
      </c>
      <c r="B3" s="22">
        <v>0</v>
      </c>
      <c r="C3" s="22">
        <v>1.0416666666666666E-2</v>
      </c>
      <c r="D3">
        <v>565.5</v>
      </c>
      <c r="G3">
        <v>565.5</v>
      </c>
      <c r="H3">
        <f>G3+D3</f>
        <v>1131</v>
      </c>
      <c r="I3">
        <v>565.5</v>
      </c>
      <c r="J3">
        <f>I3+D3</f>
        <v>1131</v>
      </c>
      <c r="K3">
        <v>565.5</v>
      </c>
      <c r="L3">
        <f>D3+K3</f>
        <v>1131</v>
      </c>
      <c r="M3">
        <v>565.5</v>
      </c>
      <c r="N3">
        <f>D3+M3</f>
        <v>1131</v>
      </c>
      <c r="O3">
        <v>565.5</v>
      </c>
      <c r="P3">
        <f>D3+O3</f>
        <v>1131</v>
      </c>
      <c r="Q3">
        <f>533.5-32</f>
        <v>501.5</v>
      </c>
      <c r="R3">
        <f>D3+Q3</f>
        <v>1067</v>
      </c>
      <c r="S3">
        <v>1067</v>
      </c>
      <c r="T3">
        <v>565.5</v>
      </c>
      <c r="U3">
        <f t="shared" ref="U3:U34" si="0">D3+T3</f>
        <v>1131</v>
      </c>
      <c r="AB3">
        <v>565.5</v>
      </c>
      <c r="AC3">
        <f t="shared" ref="AC3:AC34" si="1">D3+AB3</f>
        <v>1131</v>
      </c>
      <c r="AD3">
        <v>565.5</v>
      </c>
      <c r="AE3">
        <f t="shared" ref="AE3:AE34" si="2">D3+AD3</f>
        <v>1131</v>
      </c>
      <c r="AF3">
        <f>486-32</f>
        <v>454</v>
      </c>
      <c r="AG3">
        <f t="shared" ref="AG3:AG34" si="3">D3+AF3</f>
        <v>1019.5</v>
      </c>
      <c r="AH3">
        <v>565.5</v>
      </c>
      <c r="AI3">
        <f t="shared" ref="AI3:AI34" si="4">D3+AH3</f>
        <v>1131</v>
      </c>
    </row>
    <row r="4" spans="1:37" ht="23.25" x14ac:dyDescent="0.35">
      <c r="A4" s="20">
        <v>2</v>
      </c>
      <c r="B4" s="22">
        <v>1.0416666666666666E-2</v>
      </c>
      <c r="C4" s="22">
        <v>2.0833333333333332E-2</v>
      </c>
      <c r="D4">
        <v>565.5</v>
      </c>
      <c r="G4">
        <v>565.5</v>
      </c>
      <c r="H4">
        <f t="shared" ref="H4:H67" si="5">G4+D4</f>
        <v>1131</v>
      </c>
      <c r="I4">
        <v>565.5</v>
      </c>
      <c r="J4">
        <f t="shared" ref="J4:J67" si="6">I4+D4</f>
        <v>1131</v>
      </c>
      <c r="K4">
        <v>565.5</v>
      </c>
      <c r="L4">
        <f t="shared" ref="L4:L67" si="7">D4+K4</f>
        <v>1131</v>
      </c>
      <c r="M4">
        <f>M3-32</f>
        <v>533.5</v>
      </c>
      <c r="N4">
        <f t="shared" ref="N4:N67" si="8">D4+M4</f>
        <v>1099</v>
      </c>
      <c r="O4">
        <v>565.5</v>
      </c>
      <c r="P4">
        <f t="shared" ref="P4:P67" si="9">D4+O4</f>
        <v>1131</v>
      </c>
      <c r="Q4">
        <f>Q3-32</f>
        <v>469.5</v>
      </c>
      <c r="R4">
        <f t="shared" ref="R4:R67" si="10">D4+Q4</f>
        <v>1035</v>
      </c>
      <c r="S4">
        <v>1035</v>
      </c>
      <c r="T4">
        <v>565.5</v>
      </c>
      <c r="U4">
        <f t="shared" si="0"/>
        <v>1131</v>
      </c>
      <c r="AB4">
        <v>565.5</v>
      </c>
      <c r="AC4">
        <f t="shared" si="1"/>
        <v>1131</v>
      </c>
      <c r="AD4">
        <v>565.5</v>
      </c>
      <c r="AE4">
        <f t="shared" si="2"/>
        <v>1131</v>
      </c>
      <c r="AF4">
        <f>AF3-32</f>
        <v>422</v>
      </c>
      <c r="AG4">
        <f t="shared" si="3"/>
        <v>987.5</v>
      </c>
      <c r="AH4">
        <f>AH3-32</f>
        <v>533.5</v>
      </c>
      <c r="AI4">
        <f t="shared" si="4"/>
        <v>1099</v>
      </c>
    </row>
    <row r="5" spans="1:37" ht="23.25" x14ac:dyDescent="0.35">
      <c r="A5" s="20">
        <v>3</v>
      </c>
      <c r="B5" s="22">
        <v>2.0833333333333332E-2</v>
      </c>
      <c r="C5" s="22">
        <v>3.125E-2</v>
      </c>
      <c r="D5">
        <v>565.5</v>
      </c>
      <c r="G5">
        <v>565.5</v>
      </c>
      <c r="H5">
        <f t="shared" si="5"/>
        <v>1131</v>
      </c>
      <c r="I5">
        <v>565.5</v>
      </c>
      <c r="J5">
        <f t="shared" si="6"/>
        <v>1131</v>
      </c>
      <c r="K5">
        <v>565.5</v>
      </c>
      <c r="L5">
        <f t="shared" si="7"/>
        <v>1131</v>
      </c>
      <c r="M5">
        <f>M4-32</f>
        <v>501.5</v>
      </c>
      <c r="N5">
        <f t="shared" si="8"/>
        <v>1067</v>
      </c>
      <c r="O5">
        <v>565.5</v>
      </c>
      <c r="P5">
        <f t="shared" si="9"/>
        <v>1131</v>
      </c>
      <c r="Q5">
        <f t="shared" ref="Q5:Q6" si="11">Q4-32</f>
        <v>437.5</v>
      </c>
      <c r="R5">
        <f t="shared" si="10"/>
        <v>1003</v>
      </c>
      <c r="S5">
        <v>1003</v>
      </c>
      <c r="T5">
        <v>565.5</v>
      </c>
      <c r="U5">
        <f t="shared" si="0"/>
        <v>1131</v>
      </c>
      <c r="AB5">
        <v>565.5</v>
      </c>
      <c r="AC5">
        <f t="shared" si="1"/>
        <v>1131</v>
      </c>
      <c r="AD5">
        <v>565.5</v>
      </c>
      <c r="AE5">
        <f t="shared" si="2"/>
        <v>1131</v>
      </c>
      <c r="AF5">
        <v>404</v>
      </c>
      <c r="AG5">
        <f t="shared" si="3"/>
        <v>969.5</v>
      </c>
      <c r="AH5">
        <f t="shared" ref="AH5:AH8" si="12">AH4-32</f>
        <v>501.5</v>
      </c>
      <c r="AI5">
        <f t="shared" si="4"/>
        <v>1067</v>
      </c>
    </row>
    <row r="6" spans="1:37" ht="23.25" x14ac:dyDescent="0.35">
      <c r="A6" s="20">
        <v>4</v>
      </c>
      <c r="B6" s="22">
        <v>3.125E-2</v>
      </c>
      <c r="C6" s="22">
        <v>4.1666666666666664E-2</v>
      </c>
      <c r="D6">
        <v>565.5</v>
      </c>
      <c r="G6">
        <v>565.5</v>
      </c>
      <c r="H6">
        <f t="shared" si="5"/>
        <v>1131</v>
      </c>
      <c r="I6">
        <v>565.5</v>
      </c>
      <c r="J6">
        <f t="shared" si="6"/>
        <v>1131</v>
      </c>
      <c r="K6">
        <v>565.5</v>
      </c>
      <c r="L6">
        <f>D6+K6</f>
        <v>1131</v>
      </c>
      <c r="M6">
        <v>480</v>
      </c>
      <c r="N6">
        <f t="shared" si="8"/>
        <v>1045.5</v>
      </c>
      <c r="O6">
        <v>565.5</v>
      </c>
      <c r="P6">
        <f t="shared" si="9"/>
        <v>1131</v>
      </c>
      <c r="Q6">
        <f t="shared" si="11"/>
        <v>405.5</v>
      </c>
      <c r="R6">
        <f t="shared" si="10"/>
        <v>971</v>
      </c>
      <c r="S6">
        <v>971</v>
      </c>
      <c r="T6">
        <v>565.5</v>
      </c>
      <c r="U6">
        <f t="shared" si="0"/>
        <v>1131</v>
      </c>
      <c r="AB6">
        <v>565.5</v>
      </c>
      <c r="AC6">
        <f t="shared" si="1"/>
        <v>1131</v>
      </c>
      <c r="AD6">
        <v>565.5</v>
      </c>
      <c r="AE6">
        <f t="shared" si="2"/>
        <v>1131</v>
      </c>
      <c r="AF6">
        <v>404</v>
      </c>
      <c r="AG6">
        <f t="shared" si="3"/>
        <v>969.5</v>
      </c>
      <c r="AH6">
        <f t="shared" si="12"/>
        <v>469.5</v>
      </c>
      <c r="AI6">
        <f t="shared" si="4"/>
        <v>1035</v>
      </c>
    </row>
    <row r="7" spans="1:37" ht="23.25" x14ac:dyDescent="0.35">
      <c r="A7" s="20">
        <v>5</v>
      </c>
      <c r="B7" s="22">
        <v>4.1666666666666664E-2</v>
      </c>
      <c r="C7" s="22">
        <v>5.2083333333333336E-2</v>
      </c>
      <c r="D7">
        <v>565.5</v>
      </c>
      <c r="G7">
        <v>565.5</v>
      </c>
      <c r="H7">
        <f t="shared" si="5"/>
        <v>1131</v>
      </c>
      <c r="I7">
        <v>565.5</v>
      </c>
      <c r="J7">
        <f t="shared" si="6"/>
        <v>1131</v>
      </c>
      <c r="K7">
        <v>565.5</v>
      </c>
      <c r="L7">
        <f t="shared" si="7"/>
        <v>1131</v>
      </c>
      <c r="M7">
        <f>M6-32</f>
        <v>448</v>
      </c>
      <c r="N7">
        <f t="shared" si="8"/>
        <v>1013.5</v>
      </c>
      <c r="O7">
        <v>565.5</v>
      </c>
      <c r="P7">
        <f t="shared" si="9"/>
        <v>1131</v>
      </c>
      <c r="Q7">
        <v>404</v>
      </c>
      <c r="R7">
        <f t="shared" si="10"/>
        <v>969.5</v>
      </c>
      <c r="S7">
        <v>969.5</v>
      </c>
      <c r="T7">
        <v>565.5</v>
      </c>
      <c r="U7">
        <f t="shared" si="0"/>
        <v>1131</v>
      </c>
      <c r="AB7">
        <v>565.5</v>
      </c>
      <c r="AC7">
        <f t="shared" si="1"/>
        <v>1131</v>
      </c>
      <c r="AD7">
        <v>565.5</v>
      </c>
      <c r="AE7">
        <f t="shared" si="2"/>
        <v>1131</v>
      </c>
      <c r="AF7">
        <v>404</v>
      </c>
      <c r="AG7">
        <f t="shared" si="3"/>
        <v>969.5</v>
      </c>
      <c r="AH7">
        <f>AH6-32</f>
        <v>437.5</v>
      </c>
      <c r="AI7">
        <f t="shared" si="4"/>
        <v>1003</v>
      </c>
    </row>
    <row r="8" spans="1:37" ht="23.25" x14ac:dyDescent="0.35">
      <c r="A8" s="20">
        <v>6</v>
      </c>
      <c r="B8" s="22">
        <v>5.2083333333333336E-2</v>
      </c>
      <c r="C8" s="22">
        <v>6.25E-2</v>
      </c>
      <c r="D8">
        <v>565.5</v>
      </c>
      <c r="G8">
        <v>565.5</v>
      </c>
      <c r="H8">
        <f t="shared" si="5"/>
        <v>1131</v>
      </c>
      <c r="I8">
        <v>565.5</v>
      </c>
      <c r="J8">
        <f t="shared" si="6"/>
        <v>1131</v>
      </c>
      <c r="K8">
        <v>565.5</v>
      </c>
      <c r="L8">
        <f t="shared" si="7"/>
        <v>1131</v>
      </c>
      <c r="M8">
        <f>M7-32</f>
        <v>416</v>
      </c>
      <c r="N8">
        <f t="shared" si="8"/>
        <v>981.5</v>
      </c>
      <c r="O8">
        <v>565.5</v>
      </c>
      <c r="P8">
        <f t="shared" si="9"/>
        <v>1131</v>
      </c>
      <c r="Q8">
        <v>404</v>
      </c>
      <c r="R8">
        <f t="shared" si="10"/>
        <v>969.5</v>
      </c>
      <c r="S8">
        <v>969.5</v>
      </c>
      <c r="T8">
        <v>565.5</v>
      </c>
      <c r="U8">
        <f t="shared" si="0"/>
        <v>1131</v>
      </c>
      <c r="AB8">
        <v>565.5</v>
      </c>
      <c r="AC8">
        <f t="shared" si="1"/>
        <v>1131</v>
      </c>
      <c r="AD8">
        <v>565.5</v>
      </c>
      <c r="AE8">
        <f t="shared" si="2"/>
        <v>1131</v>
      </c>
      <c r="AF8">
        <v>404</v>
      </c>
      <c r="AG8">
        <f t="shared" si="3"/>
        <v>969.5</v>
      </c>
      <c r="AH8">
        <f t="shared" si="12"/>
        <v>405.5</v>
      </c>
      <c r="AI8">
        <f t="shared" si="4"/>
        <v>971</v>
      </c>
    </row>
    <row r="9" spans="1:37" ht="23.25" x14ac:dyDescent="0.35">
      <c r="A9" s="20">
        <v>7</v>
      </c>
      <c r="B9" s="22">
        <v>6.25E-2</v>
      </c>
      <c r="C9" s="22">
        <v>7.2916666666666671E-2</v>
      </c>
      <c r="D9">
        <v>565.5</v>
      </c>
      <c r="F9">
        <f>1131-1070</f>
        <v>61</v>
      </c>
      <c r="G9">
        <v>565.5</v>
      </c>
      <c r="H9">
        <f t="shared" si="5"/>
        <v>1131</v>
      </c>
      <c r="I9">
        <v>565.5</v>
      </c>
      <c r="J9">
        <f t="shared" si="6"/>
        <v>1131</v>
      </c>
      <c r="K9">
        <f>K8-32</f>
        <v>533.5</v>
      </c>
      <c r="L9">
        <f t="shared" si="7"/>
        <v>1099</v>
      </c>
      <c r="M9">
        <v>404</v>
      </c>
      <c r="N9">
        <f t="shared" si="8"/>
        <v>969.5</v>
      </c>
      <c r="O9">
        <f>O8-32</f>
        <v>533.5</v>
      </c>
      <c r="P9">
        <f t="shared" si="9"/>
        <v>1099</v>
      </c>
      <c r="Q9">
        <v>404</v>
      </c>
      <c r="R9">
        <f t="shared" si="10"/>
        <v>969.5</v>
      </c>
      <c r="S9">
        <v>969.5</v>
      </c>
      <c r="T9">
        <v>565.5</v>
      </c>
      <c r="U9">
        <f t="shared" si="0"/>
        <v>1131</v>
      </c>
      <c r="AB9">
        <v>565.5</v>
      </c>
      <c r="AC9">
        <f t="shared" si="1"/>
        <v>1131</v>
      </c>
      <c r="AD9">
        <v>565.5</v>
      </c>
      <c r="AE9">
        <f t="shared" si="2"/>
        <v>1131</v>
      </c>
      <c r="AF9">
        <v>404</v>
      </c>
      <c r="AG9">
        <f t="shared" si="3"/>
        <v>969.5</v>
      </c>
      <c r="AH9">
        <v>404</v>
      </c>
      <c r="AI9">
        <f t="shared" si="4"/>
        <v>969.5</v>
      </c>
    </row>
    <row r="10" spans="1:37" ht="23.25" x14ac:dyDescent="0.35">
      <c r="A10" s="20">
        <v>8</v>
      </c>
      <c r="B10" s="22">
        <v>7.2916666666666671E-2</v>
      </c>
      <c r="C10" s="22">
        <v>8.3333333333333329E-2</v>
      </c>
      <c r="D10">
        <v>565.5</v>
      </c>
      <c r="F10">
        <f>565.5-F9</f>
        <v>504.5</v>
      </c>
      <c r="G10">
        <v>565.5</v>
      </c>
      <c r="H10">
        <f t="shared" si="5"/>
        <v>1131</v>
      </c>
      <c r="I10">
        <v>565.5</v>
      </c>
      <c r="J10">
        <f t="shared" si="6"/>
        <v>1131</v>
      </c>
      <c r="K10">
        <f>K9-32</f>
        <v>501.5</v>
      </c>
      <c r="L10">
        <f t="shared" si="7"/>
        <v>1067</v>
      </c>
      <c r="M10">
        <v>404</v>
      </c>
      <c r="N10">
        <f t="shared" si="8"/>
        <v>969.5</v>
      </c>
      <c r="O10">
        <f t="shared" ref="O10:O12" si="13">O9-32</f>
        <v>501.5</v>
      </c>
      <c r="P10">
        <f t="shared" si="9"/>
        <v>1067</v>
      </c>
      <c r="Q10">
        <v>404</v>
      </c>
      <c r="R10">
        <f t="shared" si="10"/>
        <v>969.5</v>
      </c>
      <c r="S10">
        <v>969.5</v>
      </c>
      <c r="T10">
        <v>565.5</v>
      </c>
      <c r="U10">
        <f t="shared" si="0"/>
        <v>1131</v>
      </c>
      <c r="W10">
        <f>1131-970</f>
        <v>161</v>
      </c>
      <c r="AB10">
        <v>565.5</v>
      </c>
      <c r="AC10">
        <f t="shared" si="1"/>
        <v>1131</v>
      </c>
      <c r="AD10">
        <v>565.5</v>
      </c>
      <c r="AE10">
        <f t="shared" si="2"/>
        <v>1131</v>
      </c>
      <c r="AF10">
        <v>404</v>
      </c>
      <c r="AG10">
        <f t="shared" si="3"/>
        <v>969.5</v>
      </c>
      <c r="AH10">
        <v>404</v>
      </c>
      <c r="AI10">
        <f t="shared" si="4"/>
        <v>969.5</v>
      </c>
    </row>
    <row r="11" spans="1:37" ht="23.25" x14ac:dyDescent="0.35">
      <c r="A11" s="20">
        <v>9</v>
      </c>
      <c r="B11" s="22">
        <v>8.3333333333333329E-2</v>
      </c>
      <c r="C11" s="22">
        <v>9.375E-2</v>
      </c>
      <c r="D11">
        <v>565.5</v>
      </c>
      <c r="G11">
        <v>565.5</v>
      </c>
      <c r="H11">
        <f t="shared" si="5"/>
        <v>1131</v>
      </c>
      <c r="I11">
        <v>565.5</v>
      </c>
      <c r="J11">
        <f t="shared" si="6"/>
        <v>1131</v>
      </c>
      <c r="K11">
        <v>484.5</v>
      </c>
      <c r="L11">
        <f t="shared" si="7"/>
        <v>1050</v>
      </c>
      <c r="M11">
        <v>404</v>
      </c>
      <c r="N11">
        <f t="shared" si="8"/>
        <v>969.5</v>
      </c>
      <c r="O11">
        <f t="shared" si="13"/>
        <v>469.5</v>
      </c>
      <c r="P11">
        <f t="shared" si="9"/>
        <v>1035</v>
      </c>
      <c r="Q11">
        <v>404</v>
      </c>
      <c r="R11">
        <f t="shared" si="10"/>
        <v>969.5</v>
      </c>
      <c r="S11">
        <v>969.5</v>
      </c>
      <c r="T11">
        <v>565.5</v>
      </c>
      <c r="U11">
        <f t="shared" si="0"/>
        <v>1131</v>
      </c>
      <c r="W11">
        <f>565.5-W10</f>
        <v>404.5</v>
      </c>
      <c r="AB11">
        <v>565.5</v>
      </c>
      <c r="AC11">
        <f t="shared" si="1"/>
        <v>1131</v>
      </c>
      <c r="AD11">
        <v>565.5</v>
      </c>
      <c r="AE11">
        <f t="shared" si="2"/>
        <v>1131</v>
      </c>
      <c r="AF11">
        <v>404</v>
      </c>
      <c r="AG11">
        <f t="shared" si="3"/>
        <v>969.5</v>
      </c>
      <c r="AH11">
        <v>404</v>
      </c>
      <c r="AI11">
        <f t="shared" si="4"/>
        <v>969.5</v>
      </c>
    </row>
    <row r="12" spans="1:37" ht="23.25" x14ac:dyDescent="0.35">
      <c r="A12" s="20">
        <v>10</v>
      </c>
      <c r="B12" s="22">
        <v>9.375E-2</v>
      </c>
      <c r="C12" s="22">
        <v>0.10416666666666667</v>
      </c>
      <c r="D12">
        <v>565.5</v>
      </c>
      <c r="G12">
        <v>565.5</v>
      </c>
      <c r="H12">
        <f t="shared" si="5"/>
        <v>1131</v>
      </c>
      <c r="I12">
        <v>565.5</v>
      </c>
      <c r="J12">
        <f t="shared" si="6"/>
        <v>1131</v>
      </c>
      <c r="K12">
        <v>484.5</v>
      </c>
      <c r="L12">
        <f t="shared" si="7"/>
        <v>1050</v>
      </c>
      <c r="M12">
        <v>404</v>
      </c>
      <c r="N12">
        <f t="shared" si="8"/>
        <v>969.5</v>
      </c>
      <c r="O12">
        <f t="shared" si="13"/>
        <v>437.5</v>
      </c>
      <c r="P12">
        <f t="shared" si="9"/>
        <v>1003</v>
      </c>
      <c r="Q12">
        <v>404</v>
      </c>
      <c r="R12">
        <f t="shared" si="10"/>
        <v>969.5</v>
      </c>
      <c r="S12">
        <v>969.5</v>
      </c>
      <c r="T12">
        <v>565.5</v>
      </c>
      <c r="U12">
        <f t="shared" si="0"/>
        <v>1131</v>
      </c>
      <c r="AB12">
        <v>565.5</v>
      </c>
      <c r="AC12">
        <f t="shared" si="1"/>
        <v>1131</v>
      </c>
      <c r="AD12">
        <f>AD11-32</f>
        <v>533.5</v>
      </c>
      <c r="AE12">
        <f t="shared" si="2"/>
        <v>1099</v>
      </c>
      <c r="AF12">
        <v>404</v>
      </c>
      <c r="AG12">
        <f t="shared" si="3"/>
        <v>969.5</v>
      </c>
      <c r="AH12">
        <v>404</v>
      </c>
      <c r="AI12">
        <f t="shared" si="4"/>
        <v>969.5</v>
      </c>
    </row>
    <row r="13" spans="1:37" ht="23.25" x14ac:dyDescent="0.35">
      <c r="A13" s="20">
        <v>11</v>
      </c>
      <c r="B13" s="22">
        <v>0.10416666666666667</v>
      </c>
      <c r="C13" s="22">
        <v>0.11458333333333333</v>
      </c>
      <c r="D13">
        <v>565.5</v>
      </c>
      <c r="G13">
        <f>G12-32</f>
        <v>533.5</v>
      </c>
      <c r="H13">
        <f t="shared" si="5"/>
        <v>1099</v>
      </c>
      <c r="I13">
        <v>565.5</v>
      </c>
      <c r="J13">
        <f t="shared" si="6"/>
        <v>1131</v>
      </c>
      <c r="K13">
        <v>484.5</v>
      </c>
      <c r="L13">
        <f t="shared" si="7"/>
        <v>1050</v>
      </c>
      <c r="M13">
        <v>404</v>
      </c>
      <c r="N13">
        <f t="shared" si="8"/>
        <v>969.5</v>
      </c>
      <c r="O13">
        <f>O12-32</f>
        <v>405.5</v>
      </c>
      <c r="P13">
        <f t="shared" si="9"/>
        <v>971</v>
      </c>
      <c r="Q13">
        <v>404</v>
      </c>
      <c r="R13">
        <f t="shared" si="10"/>
        <v>969.5</v>
      </c>
      <c r="S13">
        <v>969.5</v>
      </c>
      <c r="T13">
        <v>565.5</v>
      </c>
      <c r="U13">
        <f t="shared" si="0"/>
        <v>1131</v>
      </c>
      <c r="AB13">
        <v>565.5</v>
      </c>
      <c r="AC13">
        <f t="shared" si="1"/>
        <v>1131</v>
      </c>
      <c r="AD13">
        <f t="shared" ref="AD13:AD14" si="14">AD12-32</f>
        <v>501.5</v>
      </c>
      <c r="AE13">
        <f t="shared" si="2"/>
        <v>1067</v>
      </c>
      <c r="AF13">
        <v>404</v>
      </c>
      <c r="AG13">
        <f t="shared" si="3"/>
        <v>969.5</v>
      </c>
      <c r="AH13">
        <v>404</v>
      </c>
      <c r="AI13">
        <f t="shared" si="4"/>
        <v>969.5</v>
      </c>
    </row>
    <row r="14" spans="1:37" ht="23.25" x14ac:dyDescent="0.35">
      <c r="A14" s="20">
        <v>12</v>
      </c>
      <c r="B14" s="22">
        <v>0.11458333333333333</v>
      </c>
      <c r="C14" s="22">
        <v>0.125</v>
      </c>
      <c r="D14">
        <v>565.5</v>
      </c>
      <c r="G14">
        <f t="shared" ref="G14:G17" si="15">G13-32</f>
        <v>501.5</v>
      </c>
      <c r="H14">
        <f t="shared" si="5"/>
        <v>1067</v>
      </c>
      <c r="I14">
        <v>565.5</v>
      </c>
      <c r="J14">
        <f t="shared" si="6"/>
        <v>1131</v>
      </c>
      <c r="K14">
        <v>484.5</v>
      </c>
      <c r="L14">
        <f t="shared" si="7"/>
        <v>1050</v>
      </c>
      <c r="M14">
        <v>404</v>
      </c>
      <c r="N14">
        <f t="shared" si="8"/>
        <v>969.5</v>
      </c>
      <c r="O14">
        <v>404</v>
      </c>
      <c r="P14">
        <f t="shared" si="9"/>
        <v>969.5</v>
      </c>
      <c r="Q14">
        <v>404</v>
      </c>
      <c r="R14">
        <f t="shared" si="10"/>
        <v>969.5</v>
      </c>
      <c r="S14">
        <v>969.5</v>
      </c>
      <c r="T14">
        <v>565.5</v>
      </c>
      <c r="U14">
        <f t="shared" si="0"/>
        <v>1131</v>
      </c>
      <c r="AB14">
        <v>565.5</v>
      </c>
      <c r="AC14">
        <f t="shared" si="1"/>
        <v>1131</v>
      </c>
      <c r="AD14">
        <f t="shared" si="14"/>
        <v>469.5</v>
      </c>
      <c r="AE14">
        <f t="shared" si="2"/>
        <v>1035</v>
      </c>
      <c r="AF14">
        <v>404</v>
      </c>
      <c r="AG14">
        <f t="shared" si="3"/>
        <v>969.5</v>
      </c>
      <c r="AH14">
        <v>404</v>
      </c>
      <c r="AI14">
        <f t="shared" si="4"/>
        <v>969.5</v>
      </c>
    </row>
    <row r="15" spans="1:37" ht="23.25" x14ac:dyDescent="0.35">
      <c r="A15" s="20">
        <v>13</v>
      </c>
      <c r="B15" s="22">
        <v>0.125</v>
      </c>
      <c r="C15" s="22">
        <v>0.13541666666666666</v>
      </c>
      <c r="D15">
        <v>565.5</v>
      </c>
      <c r="G15">
        <f t="shared" si="15"/>
        <v>469.5</v>
      </c>
      <c r="H15">
        <f t="shared" si="5"/>
        <v>1035</v>
      </c>
      <c r="I15">
        <v>565.5</v>
      </c>
      <c r="J15">
        <f t="shared" si="6"/>
        <v>1131</v>
      </c>
      <c r="K15">
        <v>484.5</v>
      </c>
      <c r="L15">
        <f t="shared" si="7"/>
        <v>1050</v>
      </c>
      <c r="M15">
        <v>404</v>
      </c>
      <c r="N15">
        <f t="shared" si="8"/>
        <v>969.5</v>
      </c>
      <c r="O15">
        <v>404</v>
      </c>
      <c r="P15">
        <f t="shared" si="9"/>
        <v>969.5</v>
      </c>
      <c r="Q15">
        <v>404</v>
      </c>
      <c r="R15">
        <f t="shared" si="10"/>
        <v>969.5</v>
      </c>
      <c r="S15">
        <v>969.5</v>
      </c>
      <c r="T15">
        <v>565.5</v>
      </c>
      <c r="U15">
        <f t="shared" si="0"/>
        <v>1131</v>
      </c>
      <c r="AB15">
        <v>565.5</v>
      </c>
      <c r="AC15">
        <f t="shared" si="1"/>
        <v>1131</v>
      </c>
      <c r="AD15">
        <v>450</v>
      </c>
      <c r="AE15">
        <f t="shared" si="2"/>
        <v>1015.5</v>
      </c>
      <c r="AF15">
        <v>404</v>
      </c>
      <c r="AG15">
        <f t="shared" si="3"/>
        <v>969.5</v>
      </c>
      <c r="AH15">
        <v>404</v>
      </c>
      <c r="AI15">
        <f t="shared" si="4"/>
        <v>969.5</v>
      </c>
    </row>
    <row r="16" spans="1:37" ht="23.25" x14ac:dyDescent="0.35">
      <c r="A16" s="20">
        <v>14</v>
      </c>
      <c r="B16" s="22">
        <v>0.13541666666666666</v>
      </c>
      <c r="C16" s="22">
        <v>0.14583333333333334</v>
      </c>
      <c r="D16">
        <v>565.5</v>
      </c>
      <c r="G16">
        <f t="shared" si="15"/>
        <v>437.5</v>
      </c>
      <c r="H16">
        <f t="shared" si="5"/>
        <v>1003</v>
      </c>
      <c r="I16">
        <v>565.5</v>
      </c>
      <c r="J16">
        <f t="shared" si="6"/>
        <v>1131</v>
      </c>
      <c r="K16">
        <v>484.5</v>
      </c>
      <c r="L16">
        <f t="shared" si="7"/>
        <v>1050</v>
      </c>
      <c r="M16">
        <v>404</v>
      </c>
      <c r="N16">
        <f t="shared" si="8"/>
        <v>969.5</v>
      </c>
      <c r="O16">
        <v>404</v>
      </c>
      <c r="P16">
        <f t="shared" si="9"/>
        <v>969.5</v>
      </c>
      <c r="Q16">
        <v>404</v>
      </c>
      <c r="R16">
        <f t="shared" si="10"/>
        <v>969.5</v>
      </c>
      <c r="S16">
        <v>969.5</v>
      </c>
      <c r="T16">
        <v>565.5</v>
      </c>
      <c r="U16">
        <f t="shared" si="0"/>
        <v>1131</v>
      </c>
      <c r="AB16">
        <v>565.5</v>
      </c>
      <c r="AC16">
        <f t="shared" si="1"/>
        <v>1131</v>
      </c>
      <c r="AD16">
        <v>450</v>
      </c>
      <c r="AE16">
        <f t="shared" si="2"/>
        <v>1015.5</v>
      </c>
      <c r="AF16">
        <v>404</v>
      </c>
      <c r="AG16">
        <f t="shared" si="3"/>
        <v>969.5</v>
      </c>
      <c r="AH16">
        <v>404</v>
      </c>
      <c r="AI16">
        <f t="shared" si="4"/>
        <v>969.5</v>
      </c>
    </row>
    <row r="17" spans="1:35" ht="23.25" x14ac:dyDescent="0.35">
      <c r="A17" s="20">
        <v>15</v>
      </c>
      <c r="B17" s="22">
        <v>0.14583333333333334</v>
      </c>
      <c r="C17" s="22">
        <v>0.15625</v>
      </c>
      <c r="D17">
        <v>565.5</v>
      </c>
      <c r="G17">
        <f t="shared" si="15"/>
        <v>405.5</v>
      </c>
      <c r="H17">
        <f t="shared" si="5"/>
        <v>971</v>
      </c>
      <c r="I17">
        <v>565.5</v>
      </c>
      <c r="J17">
        <f t="shared" si="6"/>
        <v>1131</v>
      </c>
      <c r="K17">
        <v>484.5</v>
      </c>
      <c r="L17">
        <f t="shared" si="7"/>
        <v>1050</v>
      </c>
      <c r="M17">
        <v>404</v>
      </c>
      <c r="N17">
        <f t="shared" si="8"/>
        <v>969.5</v>
      </c>
      <c r="O17">
        <v>404</v>
      </c>
      <c r="P17">
        <f t="shared" si="9"/>
        <v>969.5</v>
      </c>
      <c r="Q17">
        <v>404</v>
      </c>
      <c r="R17">
        <f t="shared" si="10"/>
        <v>969.5</v>
      </c>
      <c r="S17">
        <v>969.5</v>
      </c>
      <c r="T17">
        <v>565.5</v>
      </c>
      <c r="U17">
        <f t="shared" si="0"/>
        <v>1131</v>
      </c>
      <c r="AB17">
        <v>565.5</v>
      </c>
      <c r="AC17">
        <f t="shared" si="1"/>
        <v>1131</v>
      </c>
      <c r="AD17">
        <v>450</v>
      </c>
      <c r="AE17">
        <f t="shared" si="2"/>
        <v>1015.5</v>
      </c>
      <c r="AF17">
        <v>404</v>
      </c>
      <c r="AG17">
        <f t="shared" si="3"/>
        <v>969.5</v>
      </c>
      <c r="AH17">
        <f>AH16+32</f>
        <v>436</v>
      </c>
      <c r="AI17">
        <f t="shared" si="4"/>
        <v>1001.5</v>
      </c>
    </row>
    <row r="18" spans="1:35" ht="23.25" x14ac:dyDescent="0.35">
      <c r="A18" s="20">
        <v>16</v>
      </c>
      <c r="B18" s="22">
        <v>0.15625</v>
      </c>
      <c r="C18" s="22">
        <v>0.16666666666666666</v>
      </c>
      <c r="D18">
        <v>565.5</v>
      </c>
      <c r="G18">
        <v>404</v>
      </c>
      <c r="H18">
        <f t="shared" si="5"/>
        <v>969.5</v>
      </c>
      <c r="I18">
        <v>565.5</v>
      </c>
      <c r="J18">
        <f t="shared" si="6"/>
        <v>1131</v>
      </c>
      <c r="K18">
        <v>484.5</v>
      </c>
      <c r="L18">
        <f t="shared" si="7"/>
        <v>1050</v>
      </c>
      <c r="M18">
        <v>404</v>
      </c>
      <c r="N18">
        <f t="shared" si="8"/>
        <v>969.5</v>
      </c>
      <c r="O18">
        <v>404</v>
      </c>
      <c r="P18">
        <f t="shared" si="9"/>
        <v>969.5</v>
      </c>
      <c r="Q18">
        <v>404</v>
      </c>
      <c r="R18">
        <f t="shared" si="10"/>
        <v>969.5</v>
      </c>
      <c r="S18">
        <v>969.5</v>
      </c>
      <c r="T18">
        <v>565.5</v>
      </c>
      <c r="U18">
        <f t="shared" si="0"/>
        <v>1131</v>
      </c>
      <c r="AB18">
        <v>565.5</v>
      </c>
      <c r="AC18">
        <f t="shared" si="1"/>
        <v>1131</v>
      </c>
      <c r="AD18">
        <v>450</v>
      </c>
      <c r="AE18">
        <f t="shared" si="2"/>
        <v>1015.5</v>
      </c>
      <c r="AF18">
        <v>404</v>
      </c>
      <c r="AG18">
        <f t="shared" si="3"/>
        <v>969.5</v>
      </c>
      <c r="AH18">
        <f t="shared" ref="AH18:AH21" si="16">AH17+32</f>
        <v>468</v>
      </c>
      <c r="AI18">
        <f t="shared" si="4"/>
        <v>1033.5</v>
      </c>
    </row>
    <row r="19" spans="1:35" ht="23.25" x14ac:dyDescent="0.35">
      <c r="A19" s="20">
        <v>17</v>
      </c>
      <c r="B19" s="22">
        <v>0.16666666666666666</v>
      </c>
      <c r="C19" s="22">
        <v>0.17708333333333334</v>
      </c>
      <c r="D19">
        <v>565.5</v>
      </c>
      <c r="G19">
        <v>404</v>
      </c>
      <c r="H19">
        <f t="shared" si="5"/>
        <v>969.5</v>
      </c>
      <c r="I19">
        <v>565.5</v>
      </c>
      <c r="J19">
        <f t="shared" si="6"/>
        <v>1131</v>
      </c>
      <c r="K19">
        <v>484.5</v>
      </c>
      <c r="L19">
        <f t="shared" si="7"/>
        <v>1050</v>
      </c>
      <c r="M19">
        <v>404</v>
      </c>
      <c r="N19">
        <f t="shared" si="8"/>
        <v>969.5</v>
      </c>
      <c r="O19">
        <v>404</v>
      </c>
      <c r="P19">
        <f t="shared" si="9"/>
        <v>969.5</v>
      </c>
      <c r="Q19">
        <v>404</v>
      </c>
      <c r="R19">
        <f t="shared" si="10"/>
        <v>969.5</v>
      </c>
      <c r="S19">
        <v>969.5</v>
      </c>
      <c r="T19">
        <v>565.5</v>
      </c>
      <c r="U19">
        <f t="shared" si="0"/>
        <v>1131</v>
      </c>
      <c r="AB19">
        <v>565.5</v>
      </c>
      <c r="AC19">
        <f t="shared" si="1"/>
        <v>1131</v>
      </c>
      <c r="AD19">
        <v>450</v>
      </c>
      <c r="AE19">
        <f t="shared" si="2"/>
        <v>1015.5</v>
      </c>
      <c r="AF19">
        <v>404</v>
      </c>
      <c r="AG19">
        <f t="shared" si="3"/>
        <v>969.5</v>
      </c>
      <c r="AH19">
        <f t="shared" si="16"/>
        <v>500</v>
      </c>
      <c r="AI19">
        <f t="shared" si="4"/>
        <v>1065.5</v>
      </c>
    </row>
    <row r="20" spans="1:35" ht="23.25" x14ac:dyDescent="0.35">
      <c r="A20" s="20">
        <v>18</v>
      </c>
      <c r="B20" s="22">
        <v>0.17708333333333334</v>
      </c>
      <c r="C20" s="22">
        <v>0.1875</v>
      </c>
      <c r="D20">
        <v>565.5</v>
      </c>
      <c r="G20">
        <f>G19+32</f>
        <v>436</v>
      </c>
      <c r="H20">
        <f t="shared" si="5"/>
        <v>1001.5</v>
      </c>
      <c r="I20">
        <v>565.5</v>
      </c>
      <c r="J20">
        <f t="shared" si="6"/>
        <v>1131</v>
      </c>
      <c r="K20">
        <f>K19+32</f>
        <v>516.5</v>
      </c>
      <c r="L20">
        <f t="shared" si="7"/>
        <v>1082</v>
      </c>
      <c r="M20">
        <v>404</v>
      </c>
      <c r="N20">
        <f t="shared" si="8"/>
        <v>969.5</v>
      </c>
      <c r="O20">
        <v>404</v>
      </c>
      <c r="P20">
        <f t="shared" si="9"/>
        <v>969.5</v>
      </c>
      <c r="Q20">
        <v>404</v>
      </c>
      <c r="R20">
        <f t="shared" si="10"/>
        <v>969.5</v>
      </c>
      <c r="S20">
        <v>969.5</v>
      </c>
      <c r="T20">
        <v>565.5</v>
      </c>
      <c r="U20">
        <f t="shared" si="0"/>
        <v>1131</v>
      </c>
      <c r="AB20">
        <v>565.5</v>
      </c>
      <c r="AC20">
        <f t="shared" si="1"/>
        <v>1131</v>
      </c>
      <c r="AD20">
        <f>AD19+32</f>
        <v>482</v>
      </c>
      <c r="AE20">
        <f t="shared" si="2"/>
        <v>1047.5</v>
      </c>
      <c r="AF20">
        <v>404</v>
      </c>
      <c r="AG20">
        <f t="shared" si="3"/>
        <v>969.5</v>
      </c>
      <c r="AH20">
        <f>AH19+32</f>
        <v>532</v>
      </c>
      <c r="AI20">
        <f t="shared" si="4"/>
        <v>1097.5</v>
      </c>
    </row>
    <row r="21" spans="1:35" ht="23.25" x14ac:dyDescent="0.35">
      <c r="A21" s="20">
        <v>19</v>
      </c>
      <c r="B21" s="22">
        <v>0.1875</v>
      </c>
      <c r="C21" s="22">
        <v>0.19791666666666666</v>
      </c>
      <c r="D21">
        <v>565.5</v>
      </c>
      <c r="G21">
        <f t="shared" ref="G21:G24" si="17">G20+32</f>
        <v>468</v>
      </c>
      <c r="H21">
        <f t="shared" si="5"/>
        <v>1033.5</v>
      </c>
      <c r="I21">
        <v>565.5</v>
      </c>
      <c r="J21">
        <f t="shared" si="6"/>
        <v>1131</v>
      </c>
      <c r="K21">
        <f>K20+32</f>
        <v>548.5</v>
      </c>
      <c r="L21">
        <f t="shared" si="7"/>
        <v>1114</v>
      </c>
      <c r="M21">
        <v>404</v>
      </c>
      <c r="N21">
        <f t="shared" si="8"/>
        <v>969.5</v>
      </c>
      <c r="O21">
        <v>404</v>
      </c>
      <c r="P21">
        <f t="shared" si="9"/>
        <v>969.5</v>
      </c>
      <c r="Q21">
        <f>Q20+32</f>
        <v>436</v>
      </c>
      <c r="R21">
        <f t="shared" si="10"/>
        <v>1001.5</v>
      </c>
      <c r="S21">
        <v>1001.5</v>
      </c>
      <c r="T21">
        <v>565.5</v>
      </c>
      <c r="U21">
        <f t="shared" si="0"/>
        <v>1131</v>
      </c>
      <c r="AB21">
        <v>565.5</v>
      </c>
      <c r="AC21">
        <f t="shared" si="1"/>
        <v>1131</v>
      </c>
      <c r="AD21">
        <f t="shared" ref="AD21:AD22" si="18">AD20+32</f>
        <v>514</v>
      </c>
      <c r="AE21">
        <f t="shared" si="2"/>
        <v>1079.5</v>
      </c>
      <c r="AF21">
        <v>404</v>
      </c>
      <c r="AG21">
        <f t="shared" si="3"/>
        <v>969.5</v>
      </c>
      <c r="AH21">
        <f t="shared" si="16"/>
        <v>564</v>
      </c>
      <c r="AI21">
        <f t="shared" si="4"/>
        <v>1129.5</v>
      </c>
    </row>
    <row r="22" spans="1:35" ht="23.25" x14ac:dyDescent="0.35">
      <c r="A22" s="20">
        <v>20</v>
      </c>
      <c r="B22" s="22">
        <v>0.19791666666666666</v>
      </c>
      <c r="C22" s="22">
        <v>0.20833333333333334</v>
      </c>
      <c r="D22">
        <v>565.5</v>
      </c>
      <c r="G22">
        <f t="shared" si="17"/>
        <v>500</v>
      </c>
      <c r="H22">
        <f t="shared" si="5"/>
        <v>1065.5</v>
      </c>
      <c r="I22">
        <v>565.5</v>
      </c>
      <c r="J22">
        <f t="shared" si="6"/>
        <v>1131</v>
      </c>
      <c r="K22">
        <v>565.5</v>
      </c>
      <c r="L22">
        <f t="shared" si="7"/>
        <v>1131</v>
      </c>
      <c r="M22">
        <f>M21+32</f>
        <v>436</v>
      </c>
      <c r="N22">
        <f t="shared" si="8"/>
        <v>1001.5</v>
      </c>
      <c r="O22">
        <f>O21+32</f>
        <v>436</v>
      </c>
      <c r="P22">
        <f t="shared" si="9"/>
        <v>1001.5</v>
      </c>
      <c r="Q22">
        <f t="shared" ref="Q22:Q25" si="19">Q21+32</f>
        <v>468</v>
      </c>
      <c r="R22">
        <f t="shared" si="10"/>
        <v>1033.5</v>
      </c>
      <c r="S22">
        <v>1033.5</v>
      </c>
      <c r="T22">
        <f>T21-32</f>
        <v>533.5</v>
      </c>
      <c r="U22">
        <f t="shared" si="0"/>
        <v>1099</v>
      </c>
      <c r="AB22">
        <v>565.5</v>
      </c>
      <c r="AC22">
        <f t="shared" si="1"/>
        <v>1131</v>
      </c>
      <c r="AD22">
        <f t="shared" si="18"/>
        <v>546</v>
      </c>
      <c r="AE22">
        <f t="shared" si="2"/>
        <v>1111.5</v>
      </c>
      <c r="AF22">
        <f>AF21+32</f>
        <v>436</v>
      </c>
      <c r="AG22">
        <f t="shared" si="3"/>
        <v>1001.5</v>
      </c>
      <c r="AH22">
        <v>565.5</v>
      </c>
      <c r="AI22">
        <f t="shared" si="4"/>
        <v>1131</v>
      </c>
    </row>
    <row r="23" spans="1:35" ht="23.25" x14ac:dyDescent="0.35">
      <c r="A23" s="20">
        <v>21</v>
      </c>
      <c r="B23" s="22">
        <v>0.20833333333333334</v>
      </c>
      <c r="C23" s="22">
        <v>0.21875</v>
      </c>
      <c r="D23">
        <v>565.5</v>
      </c>
      <c r="G23">
        <f>G22+32</f>
        <v>532</v>
      </c>
      <c r="H23">
        <f t="shared" si="5"/>
        <v>1097.5</v>
      </c>
      <c r="I23">
        <v>565.5</v>
      </c>
      <c r="J23">
        <f t="shared" si="6"/>
        <v>1131</v>
      </c>
      <c r="K23">
        <v>565.5</v>
      </c>
      <c r="L23">
        <f t="shared" si="7"/>
        <v>1131</v>
      </c>
      <c r="M23">
        <f t="shared" ref="M23:M25" si="20">M22+32</f>
        <v>468</v>
      </c>
      <c r="N23">
        <f t="shared" si="8"/>
        <v>1033.5</v>
      </c>
      <c r="O23">
        <f t="shared" ref="O23:O25" si="21">O22+32</f>
        <v>468</v>
      </c>
      <c r="P23">
        <f t="shared" si="9"/>
        <v>1033.5</v>
      </c>
      <c r="Q23">
        <f t="shared" si="19"/>
        <v>500</v>
      </c>
      <c r="R23">
        <f t="shared" si="10"/>
        <v>1065.5</v>
      </c>
      <c r="S23">
        <v>1065.5</v>
      </c>
      <c r="T23">
        <v>514.5</v>
      </c>
      <c r="U23">
        <f t="shared" si="0"/>
        <v>1080</v>
      </c>
      <c r="AB23">
        <v>565.5</v>
      </c>
      <c r="AC23">
        <f t="shared" si="1"/>
        <v>1131</v>
      </c>
      <c r="AD23">
        <v>565.5</v>
      </c>
      <c r="AE23">
        <f t="shared" si="2"/>
        <v>1131</v>
      </c>
      <c r="AF23">
        <f t="shared" ref="AF23:AF26" si="22">AF22+32</f>
        <v>468</v>
      </c>
      <c r="AG23">
        <f t="shared" si="3"/>
        <v>1033.5</v>
      </c>
      <c r="AH23">
        <v>565.5</v>
      </c>
      <c r="AI23">
        <f t="shared" si="4"/>
        <v>1131</v>
      </c>
    </row>
    <row r="24" spans="1:35" ht="23.25" x14ac:dyDescent="0.35">
      <c r="A24" s="20">
        <v>22</v>
      </c>
      <c r="B24" s="22">
        <v>0.21875</v>
      </c>
      <c r="C24" s="22">
        <v>0.22916666666666666</v>
      </c>
      <c r="D24">
        <v>565.5</v>
      </c>
      <c r="G24">
        <f t="shared" si="17"/>
        <v>564</v>
      </c>
      <c r="H24">
        <f t="shared" si="5"/>
        <v>1129.5</v>
      </c>
      <c r="I24">
        <v>565.5</v>
      </c>
      <c r="J24">
        <f t="shared" si="6"/>
        <v>1131</v>
      </c>
      <c r="K24">
        <v>565.5</v>
      </c>
      <c r="L24">
        <f t="shared" si="7"/>
        <v>1131</v>
      </c>
      <c r="M24">
        <f t="shared" si="20"/>
        <v>500</v>
      </c>
      <c r="N24">
        <f t="shared" si="8"/>
        <v>1065.5</v>
      </c>
      <c r="O24">
        <f t="shared" si="21"/>
        <v>500</v>
      </c>
      <c r="P24">
        <f t="shared" si="9"/>
        <v>1065.5</v>
      </c>
      <c r="Q24">
        <f t="shared" si="19"/>
        <v>532</v>
      </c>
      <c r="R24">
        <f t="shared" si="10"/>
        <v>1097.5</v>
      </c>
      <c r="S24">
        <v>1097.5</v>
      </c>
      <c r="T24">
        <f>T23+32</f>
        <v>546.5</v>
      </c>
      <c r="U24">
        <f t="shared" si="0"/>
        <v>1112</v>
      </c>
      <c r="AB24">
        <v>565.5</v>
      </c>
      <c r="AC24">
        <f t="shared" si="1"/>
        <v>1131</v>
      </c>
      <c r="AD24">
        <v>565.5</v>
      </c>
      <c r="AE24">
        <f t="shared" si="2"/>
        <v>1131</v>
      </c>
      <c r="AF24">
        <f t="shared" si="22"/>
        <v>500</v>
      </c>
      <c r="AG24">
        <f t="shared" si="3"/>
        <v>1065.5</v>
      </c>
      <c r="AH24">
        <v>565.5</v>
      </c>
      <c r="AI24">
        <f t="shared" si="4"/>
        <v>1131</v>
      </c>
    </row>
    <row r="25" spans="1:35" ht="23.25" x14ac:dyDescent="0.35">
      <c r="A25" s="20">
        <v>23</v>
      </c>
      <c r="B25" s="22">
        <v>0.22916666666666666</v>
      </c>
      <c r="C25" s="22">
        <v>0.23958333333333334</v>
      </c>
      <c r="D25">
        <v>565.5</v>
      </c>
      <c r="G25">
        <v>565.5</v>
      </c>
      <c r="H25">
        <f t="shared" si="5"/>
        <v>1131</v>
      </c>
      <c r="I25">
        <v>565.5</v>
      </c>
      <c r="J25">
        <f t="shared" si="6"/>
        <v>1131</v>
      </c>
      <c r="K25">
        <v>565.5</v>
      </c>
      <c r="L25">
        <f t="shared" si="7"/>
        <v>1131</v>
      </c>
      <c r="M25">
        <f t="shared" si="20"/>
        <v>532</v>
      </c>
      <c r="N25">
        <f t="shared" si="8"/>
        <v>1097.5</v>
      </c>
      <c r="O25">
        <f t="shared" si="21"/>
        <v>532</v>
      </c>
      <c r="P25">
        <f t="shared" si="9"/>
        <v>1097.5</v>
      </c>
      <c r="Q25">
        <f t="shared" si="19"/>
        <v>564</v>
      </c>
      <c r="R25">
        <f t="shared" si="10"/>
        <v>1129.5</v>
      </c>
      <c r="S25">
        <v>1129.5</v>
      </c>
      <c r="T25">
        <v>565.5</v>
      </c>
      <c r="U25">
        <f t="shared" si="0"/>
        <v>1131</v>
      </c>
      <c r="AB25">
        <v>565.5</v>
      </c>
      <c r="AC25">
        <f t="shared" si="1"/>
        <v>1131</v>
      </c>
      <c r="AD25">
        <v>565.5</v>
      </c>
      <c r="AE25">
        <f t="shared" si="2"/>
        <v>1131</v>
      </c>
      <c r="AF25">
        <f>AF24+32</f>
        <v>532</v>
      </c>
      <c r="AG25">
        <f t="shared" si="3"/>
        <v>1097.5</v>
      </c>
      <c r="AH25">
        <v>565.5</v>
      </c>
      <c r="AI25">
        <f t="shared" si="4"/>
        <v>1131</v>
      </c>
    </row>
    <row r="26" spans="1:35" ht="23.25" x14ac:dyDescent="0.35">
      <c r="A26" s="20">
        <v>24</v>
      </c>
      <c r="B26" s="22">
        <v>0.23958333333333334</v>
      </c>
      <c r="C26" s="22">
        <v>0.25</v>
      </c>
      <c r="D26">
        <v>565.5</v>
      </c>
      <c r="G26">
        <v>565.5</v>
      </c>
      <c r="H26">
        <f t="shared" si="5"/>
        <v>1131</v>
      </c>
      <c r="I26">
        <v>565.5</v>
      </c>
      <c r="J26">
        <f t="shared" si="6"/>
        <v>1131</v>
      </c>
      <c r="K26">
        <v>565.5</v>
      </c>
      <c r="L26">
        <f t="shared" si="7"/>
        <v>1131</v>
      </c>
      <c r="M26">
        <f>M25+32</f>
        <v>564</v>
      </c>
      <c r="N26">
        <f t="shared" si="8"/>
        <v>1129.5</v>
      </c>
      <c r="O26">
        <f>O25+32</f>
        <v>564</v>
      </c>
      <c r="P26">
        <f t="shared" si="9"/>
        <v>1129.5</v>
      </c>
      <c r="Q26">
        <v>565.5</v>
      </c>
      <c r="R26">
        <f t="shared" si="10"/>
        <v>1131</v>
      </c>
      <c r="S26">
        <v>1131</v>
      </c>
      <c r="T26">
        <v>565.5</v>
      </c>
      <c r="U26">
        <f t="shared" si="0"/>
        <v>1131</v>
      </c>
      <c r="AB26">
        <v>565.5</v>
      </c>
      <c r="AC26">
        <f t="shared" si="1"/>
        <v>1131</v>
      </c>
      <c r="AD26">
        <v>565.5</v>
      </c>
      <c r="AE26">
        <f t="shared" si="2"/>
        <v>1131</v>
      </c>
      <c r="AF26">
        <f t="shared" si="22"/>
        <v>564</v>
      </c>
      <c r="AG26">
        <f t="shared" si="3"/>
        <v>1129.5</v>
      </c>
      <c r="AH26">
        <v>565.5</v>
      </c>
      <c r="AI26">
        <f t="shared" si="4"/>
        <v>1131</v>
      </c>
    </row>
    <row r="27" spans="1:35" ht="23.25" x14ac:dyDescent="0.35">
      <c r="A27" s="20">
        <v>25</v>
      </c>
      <c r="B27" s="22">
        <v>0.25</v>
      </c>
      <c r="C27" s="22">
        <v>0.26041666666666669</v>
      </c>
      <c r="D27">
        <v>565.5</v>
      </c>
      <c r="G27">
        <v>565.5</v>
      </c>
      <c r="H27">
        <f t="shared" si="5"/>
        <v>1131</v>
      </c>
      <c r="I27">
        <v>565.5</v>
      </c>
      <c r="J27">
        <f t="shared" si="6"/>
        <v>1131</v>
      </c>
      <c r="K27">
        <v>565.5</v>
      </c>
      <c r="L27">
        <f t="shared" si="7"/>
        <v>1131</v>
      </c>
      <c r="M27">
        <v>565.5</v>
      </c>
      <c r="N27">
        <f t="shared" si="8"/>
        <v>1131</v>
      </c>
      <c r="O27">
        <v>565.5</v>
      </c>
      <c r="P27">
        <f t="shared" si="9"/>
        <v>1131</v>
      </c>
      <c r="Q27">
        <v>565.5</v>
      </c>
      <c r="R27">
        <f t="shared" si="10"/>
        <v>1131</v>
      </c>
      <c r="S27">
        <v>1131</v>
      </c>
      <c r="T27">
        <v>565.5</v>
      </c>
      <c r="U27">
        <f t="shared" si="0"/>
        <v>1131</v>
      </c>
      <c r="AB27">
        <v>565.5</v>
      </c>
      <c r="AC27">
        <f t="shared" si="1"/>
        <v>1131</v>
      </c>
      <c r="AD27">
        <v>565.5</v>
      </c>
      <c r="AE27">
        <f t="shared" si="2"/>
        <v>1131</v>
      </c>
      <c r="AF27">
        <v>565.5</v>
      </c>
      <c r="AG27">
        <f t="shared" si="3"/>
        <v>1131</v>
      </c>
      <c r="AH27">
        <v>565.5</v>
      </c>
      <c r="AI27">
        <f t="shared" si="4"/>
        <v>1131</v>
      </c>
    </row>
    <row r="28" spans="1:35" ht="23.25" x14ac:dyDescent="0.35">
      <c r="A28" s="20">
        <v>26</v>
      </c>
      <c r="B28" s="22">
        <v>0.26041666666666669</v>
      </c>
      <c r="C28" s="22">
        <v>0.27083333333333331</v>
      </c>
      <c r="D28">
        <v>565.5</v>
      </c>
      <c r="G28">
        <v>565.5</v>
      </c>
      <c r="H28">
        <f t="shared" si="5"/>
        <v>1131</v>
      </c>
      <c r="I28">
        <v>565.5</v>
      </c>
      <c r="J28">
        <f t="shared" si="6"/>
        <v>1131</v>
      </c>
      <c r="K28">
        <v>565.5</v>
      </c>
      <c r="L28">
        <f t="shared" si="7"/>
        <v>1131</v>
      </c>
      <c r="M28">
        <v>565.5</v>
      </c>
      <c r="N28">
        <f t="shared" si="8"/>
        <v>1131</v>
      </c>
      <c r="O28">
        <v>565.5</v>
      </c>
      <c r="P28">
        <f t="shared" si="9"/>
        <v>1131</v>
      </c>
      <c r="Q28">
        <v>565.5</v>
      </c>
      <c r="R28">
        <f t="shared" si="10"/>
        <v>1131</v>
      </c>
      <c r="S28">
        <v>1131</v>
      </c>
      <c r="T28">
        <v>565.5</v>
      </c>
      <c r="U28">
        <f t="shared" si="0"/>
        <v>1131</v>
      </c>
      <c r="AB28">
        <v>565.5</v>
      </c>
      <c r="AC28">
        <f t="shared" si="1"/>
        <v>1131</v>
      </c>
      <c r="AD28">
        <v>565.5</v>
      </c>
      <c r="AE28">
        <f t="shared" si="2"/>
        <v>1131</v>
      </c>
      <c r="AF28">
        <v>565.5</v>
      </c>
      <c r="AG28">
        <f t="shared" si="3"/>
        <v>1131</v>
      </c>
      <c r="AH28">
        <v>565.5</v>
      </c>
      <c r="AI28">
        <f t="shared" si="4"/>
        <v>1131</v>
      </c>
    </row>
    <row r="29" spans="1:35" ht="23.25" x14ac:dyDescent="0.35">
      <c r="A29" s="20">
        <v>27</v>
      </c>
      <c r="B29" s="22">
        <v>0.27083333333333331</v>
      </c>
      <c r="C29" s="22">
        <v>0.28125</v>
      </c>
      <c r="D29">
        <v>565.5</v>
      </c>
      <c r="G29">
        <v>565.5</v>
      </c>
      <c r="H29">
        <f t="shared" si="5"/>
        <v>1131</v>
      </c>
      <c r="I29">
        <v>565.5</v>
      </c>
      <c r="J29">
        <f t="shared" si="6"/>
        <v>1131</v>
      </c>
      <c r="K29">
        <v>565.5</v>
      </c>
      <c r="L29">
        <f t="shared" si="7"/>
        <v>1131</v>
      </c>
      <c r="M29">
        <v>565.5</v>
      </c>
      <c r="N29">
        <f t="shared" si="8"/>
        <v>1131</v>
      </c>
      <c r="O29">
        <v>565.5</v>
      </c>
      <c r="P29">
        <f t="shared" si="9"/>
        <v>1131</v>
      </c>
      <c r="Q29">
        <v>565.5</v>
      </c>
      <c r="R29">
        <f t="shared" si="10"/>
        <v>1131</v>
      </c>
      <c r="S29">
        <v>1131</v>
      </c>
      <c r="T29">
        <v>565.5</v>
      </c>
      <c r="U29">
        <f t="shared" si="0"/>
        <v>1131</v>
      </c>
      <c r="AB29">
        <v>565.5</v>
      </c>
      <c r="AC29">
        <f t="shared" si="1"/>
        <v>1131</v>
      </c>
      <c r="AD29">
        <v>565.5</v>
      </c>
      <c r="AE29">
        <f t="shared" si="2"/>
        <v>1131</v>
      </c>
      <c r="AF29">
        <v>565.5</v>
      </c>
      <c r="AG29">
        <f t="shared" si="3"/>
        <v>1131</v>
      </c>
      <c r="AH29">
        <v>565.5</v>
      </c>
      <c r="AI29">
        <f t="shared" si="4"/>
        <v>1131</v>
      </c>
    </row>
    <row r="30" spans="1:35" ht="23.25" x14ac:dyDescent="0.35">
      <c r="A30" s="20">
        <v>28</v>
      </c>
      <c r="B30" s="22">
        <v>0.28125</v>
      </c>
      <c r="C30" s="22">
        <v>0.29166666666666669</v>
      </c>
      <c r="D30">
        <v>565.5</v>
      </c>
      <c r="G30">
        <v>565.5</v>
      </c>
      <c r="H30">
        <f t="shared" si="5"/>
        <v>1131</v>
      </c>
      <c r="I30">
        <v>565.5</v>
      </c>
      <c r="J30">
        <f t="shared" si="6"/>
        <v>1131</v>
      </c>
      <c r="K30">
        <v>565.5</v>
      </c>
      <c r="L30">
        <f t="shared" si="7"/>
        <v>1131</v>
      </c>
      <c r="M30">
        <v>565.5</v>
      </c>
      <c r="N30">
        <f t="shared" si="8"/>
        <v>1131</v>
      </c>
      <c r="O30">
        <v>565.5</v>
      </c>
      <c r="P30">
        <f t="shared" si="9"/>
        <v>1131</v>
      </c>
      <c r="Q30">
        <v>565.5</v>
      </c>
      <c r="R30">
        <f t="shared" si="10"/>
        <v>1131</v>
      </c>
      <c r="S30">
        <v>1131</v>
      </c>
      <c r="T30">
        <v>565.5</v>
      </c>
      <c r="U30">
        <f t="shared" si="0"/>
        <v>1131</v>
      </c>
      <c r="AB30">
        <v>565.5</v>
      </c>
      <c r="AC30">
        <f t="shared" si="1"/>
        <v>1131</v>
      </c>
      <c r="AD30">
        <v>565.5</v>
      </c>
      <c r="AE30">
        <f t="shared" si="2"/>
        <v>1131</v>
      </c>
      <c r="AF30">
        <v>565.5</v>
      </c>
      <c r="AG30">
        <f t="shared" si="3"/>
        <v>1131</v>
      </c>
      <c r="AH30">
        <v>565.5</v>
      </c>
      <c r="AI30">
        <f t="shared" si="4"/>
        <v>1131</v>
      </c>
    </row>
    <row r="31" spans="1:35" ht="23.25" x14ac:dyDescent="0.35">
      <c r="A31" s="20">
        <v>29</v>
      </c>
      <c r="B31" s="22">
        <v>0.29166666666666669</v>
      </c>
      <c r="C31" s="22">
        <v>0.30208333333333331</v>
      </c>
      <c r="D31">
        <v>565.5</v>
      </c>
      <c r="G31">
        <v>565.5</v>
      </c>
      <c r="H31">
        <f t="shared" si="5"/>
        <v>1131</v>
      </c>
      <c r="I31">
        <v>565.5</v>
      </c>
      <c r="J31">
        <f t="shared" si="6"/>
        <v>1131</v>
      </c>
      <c r="K31">
        <v>565.5</v>
      </c>
      <c r="L31">
        <f t="shared" si="7"/>
        <v>1131</v>
      </c>
      <c r="M31">
        <v>565.5</v>
      </c>
      <c r="N31">
        <f t="shared" si="8"/>
        <v>1131</v>
      </c>
      <c r="O31">
        <v>565.5</v>
      </c>
      <c r="P31">
        <f t="shared" si="9"/>
        <v>1131</v>
      </c>
      <c r="Q31">
        <v>565.5</v>
      </c>
      <c r="R31">
        <f t="shared" si="10"/>
        <v>1131</v>
      </c>
      <c r="S31">
        <v>1131</v>
      </c>
      <c r="T31">
        <v>565.5</v>
      </c>
      <c r="U31">
        <f t="shared" si="0"/>
        <v>1131</v>
      </c>
      <c r="AB31">
        <v>565.5</v>
      </c>
      <c r="AC31">
        <f t="shared" si="1"/>
        <v>1131</v>
      </c>
      <c r="AD31">
        <v>565.5</v>
      </c>
      <c r="AE31">
        <f t="shared" si="2"/>
        <v>1131</v>
      </c>
      <c r="AF31">
        <v>565.5</v>
      </c>
      <c r="AG31">
        <f t="shared" si="3"/>
        <v>1131</v>
      </c>
      <c r="AH31">
        <v>565.5</v>
      </c>
      <c r="AI31">
        <f t="shared" si="4"/>
        <v>1131</v>
      </c>
    </row>
    <row r="32" spans="1:35" ht="23.25" x14ac:dyDescent="0.35">
      <c r="A32" s="20">
        <v>30</v>
      </c>
      <c r="B32" s="22">
        <v>0.30208333333333331</v>
      </c>
      <c r="C32" s="22">
        <v>0.3125</v>
      </c>
      <c r="D32">
        <v>565.5</v>
      </c>
      <c r="G32">
        <v>565.5</v>
      </c>
      <c r="H32">
        <f t="shared" si="5"/>
        <v>1131</v>
      </c>
      <c r="I32">
        <v>565.5</v>
      </c>
      <c r="J32">
        <f t="shared" si="6"/>
        <v>1131</v>
      </c>
      <c r="K32">
        <v>565.5</v>
      </c>
      <c r="L32">
        <f t="shared" si="7"/>
        <v>1131</v>
      </c>
      <c r="M32">
        <v>565.5</v>
      </c>
      <c r="N32">
        <f t="shared" si="8"/>
        <v>1131</v>
      </c>
      <c r="O32">
        <v>565.5</v>
      </c>
      <c r="P32">
        <f t="shared" si="9"/>
        <v>1131</v>
      </c>
      <c r="Q32">
        <v>565.5</v>
      </c>
      <c r="R32">
        <f t="shared" si="10"/>
        <v>1131</v>
      </c>
      <c r="S32">
        <v>1131</v>
      </c>
      <c r="T32">
        <v>565.5</v>
      </c>
      <c r="U32">
        <f t="shared" si="0"/>
        <v>1131</v>
      </c>
      <c r="AB32">
        <v>565.5</v>
      </c>
      <c r="AC32">
        <f t="shared" si="1"/>
        <v>1131</v>
      </c>
      <c r="AD32">
        <v>565.5</v>
      </c>
      <c r="AE32">
        <f t="shared" si="2"/>
        <v>1131</v>
      </c>
      <c r="AF32">
        <v>565.5</v>
      </c>
      <c r="AG32">
        <f t="shared" si="3"/>
        <v>1131</v>
      </c>
      <c r="AH32">
        <v>565.5</v>
      </c>
      <c r="AI32">
        <f t="shared" si="4"/>
        <v>1131</v>
      </c>
    </row>
    <row r="33" spans="1:38" ht="23.25" x14ac:dyDescent="0.35">
      <c r="A33" s="20">
        <v>31</v>
      </c>
      <c r="B33" s="22">
        <v>0.3125</v>
      </c>
      <c r="C33" s="22">
        <v>0.32291666666666669</v>
      </c>
      <c r="D33">
        <v>565.5</v>
      </c>
      <c r="G33">
        <v>565.5</v>
      </c>
      <c r="H33">
        <f t="shared" si="5"/>
        <v>1131</v>
      </c>
      <c r="I33">
        <v>565.5</v>
      </c>
      <c r="J33">
        <f t="shared" si="6"/>
        <v>1131</v>
      </c>
      <c r="K33">
        <v>565.5</v>
      </c>
      <c r="L33">
        <f t="shared" si="7"/>
        <v>1131</v>
      </c>
      <c r="M33">
        <v>565.5</v>
      </c>
      <c r="N33">
        <f t="shared" si="8"/>
        <v>1131</v>
      </c>
      <c r="O33">
        <v>565.5</v>
      </c>
      <c r="P33">
        <f t="shared" si="9"/>
        <v>1131</v>
      </c>
      <c r="Q33">
        <v>565.5</v>
      </c>
      <c r="R33">
        <f t="shared" si="10"/>
        <v>1131</v>
      </c>
      <c r="S33">
        <v>1131</v>
      </c>
      <c r="T33">
        <v>565.5</v>
      </c>
      <c r="U33">
        <f t="shared" si="0"/>
        <v>1131</v>
      </c>
      <c r="AB33">
        <v>565.5</v>
      </c>
      <c r="AC33">
        <f t="shared" si="1"/>
        <v>1131</v>
      </c>
      <c r="AD33">
        <v>565.5</v>
      </c>
      <c r="AE33">
        <f t="shared" si="2"/>
        <v>1131</v>
      </c>
      <c r="AF33">
        <v>565.5</v>
      </c>
      <c r="AG33">
        <f t="shared" si="3"/>
        <v>1131</v>
      </c>
      <c r="AH33">
        <v>565.5</v>
      </c>
      <c r="AI33">
        <f t="shared" si="4"/>
        <v>1131</v>
      </c>
    </row>
    <row r="34" spans="1:38" ht="23.25" x14ac:dyDescent="0.35">
      <c r="A34" s="20">
        <v>32</v>
      </c>
      <c r="B34" s="22">
        <v>0.32291666666666669</v>
      </c>
      <c r="C34" s="22">
        <v>0.33333333333333331</v>
      </c>
      <c r="D34">
        <v>565.5</v>
      </c>
      <c r="G34">
        <v>565.5</v>
      </c>
      <c r="H34">
        <f t="shared" si="5"/>
        <v>1131</v>
      </c>
      <c r="I34">
        <v>565.5</v>
      </c>
      <c r="J34">
        <f t="shared" si="6"/>
        <v>1131</v>
      </c>
      <c r="K34">
        <v>565.5</v>
      </c>
      <c r="L34">
        <f t="shared" si="7"/>
        <v>1131</v>
      </c>
      <c r="M34">
        <v>565.5</v>
      </c>
      <c r="N34">
        <f t="shared" si="8"/>
        <v>1131</v>
      </c>
      <c r="O34">
        <v>565.5</v>
      </c>
      <c r="P34">
        <f t="shared" si="9"/>
        <v>1131</v>
      </c>
      <c r="Q34">
        <v>565.5</v>
      </c>
      <c r="R34">
        <f t="shared" si="10"/>
        <v>1131</v>
      </c>
      <c r="S34">
        <v>1131</v>
      </c>
      <c r="T34">
        <v>565.5</v>
      </c>
      <c r="U34">
        <f t="shared" si="0"/>
        <v>1131</v>
      </c>
      <c r="AB34">
        <v>565.5</v>
      </c>
      <c r="AC34">
        <f t="shared" si="1"/>
        <v>1131</v>
      </c>
      <c r="AD34">
        <v>565.5</v>
      </c>
      <c r="AE34">
        <f t="shared" si="2"/>
        <v>1131</v>
      </c>
      <c r="AF34">
        <v>565.5</v>
      </c>
      <c r="AG34">
        <f t="shared" si="3"/>
        <v>1131</v>
      </c>
      <c r="AH34">
        <v>565.5</v>
      </c>
      <c r="AI34">
        <f t="shared" si="4"/>
        <v>1131</v>
      </c>
    </row>
    <row r="35" spans="1:38" ht="23.25" x14ac:dyDescent="0.35">
      <c r="A35" s="20">
        <v>33</v>
      </c>
      <c r="B35" s="22">
        <v>0.33333333333333331</v>
      </c>
      <c r="C35" s="22">
        <v>0.34375</v>
      </c>
      <c r="D35">
        <v>565.5</v>
      </c>
      <c r="G35">
        <v>565.5</v>
      </c>
      <c r="H35">
        <f t="shared" si="5"/>
        <v>1131</v>
      </c>
      <c r="I35">
        <v>565.5</v>
      </c>
      <c r="J35">
        <f t="shared" si="6"/>
        <v>1131</v>
      </c>
      <c r="K35">
        <v>565.5</v>
      </c>
      <c r="L35">
        <f t="shared" si="7"/>
        <v>1131</v>
      </c>
      <c r="M35">
        <v>565.5</v>
      </c>
      <c r="N35">
        <f t="shared" si="8"/>
        <v>1131</v>
      </c>
      <c r="O35">
        <v>565.5</v>
      </c>
      <c r="P35">
        <f t="shared" si="9"/>
        <v>1131</v>
      </c>
      <c r="Q35">
        <v>565.5</v>
      </c>
      <c r="R35">
        <f t="shared" si="10"/>
        <v>1131</v>
      </c>
      <c r="S35">
        <v>1131</v>
      </c>
      <c r="T35">
        <v>565.5</v>
      </c>
      <c r="U35">
        <f t="shared" ref="U35:U66" si="23">D35+T35</f>
        <v>1131</v>
      </c>
      <c r="AB35">
        <v>565.5</v>
      </c>
      <c r="AC35">
        <f t="shared" ref="AC35:AC66" si="24">D35+AB35</f>
        <v>1131</v>
      </c>
      <c r="AD35">
        <v>565.5</v>
      </c>
      <c r="AE35">
        <f t="shared" ref="AE35:AE66" si="25">D35+AD35</f>
        <v>1131</v>
      </c>
      <c r="AF35">
        <v>565.5</v>
      </c>
      <c r="AG35">
        <f t="shared" ref="AG35:AG66" si="26">D35+AF35</f>
        <v>1131</v>
      </c>
      <c r="AH35">
        <v>565.5</v>
      </c>
      <c r="AI35">
        <f t="shared" ref="AI35:AI66" si="27">D35+AH35</f>
        <v>1131</v>
      </c>
    </row>
    <row r="36" spans="1:38" ht="23.25" x14ac:dyDescent="0.35">
      <c r="A36" s="20">
        <v>34</v>
      </c>
      <c r="B36" s="22">
        <v>0.34375</v>
      </c>
      <c r="C36" s="22">
        <v>0.35416666666666669</v>
      </c>
      <c r="D36">
        <v>565.5</v>
      </c>
      <c r="G36">
        <v>565.5</v>
      </c>
      <c r="H36">
        <f t="shared" si="5"/>
        <v>1131</v>
      </c>
      <c r="I36">
        <v>565.5</v>
      </c>
      <c r="J36">
        <f t="shared" si="6"/>
        <v>1131</v>
      </c>
      <c r="K36">
        <v>565.5</v>
      </c>
      <c r="L36">
        <f t="shared" si="7"/>
        <v>1131</v>
      </c>
      <c r="M36">
        <v>565.5</v>
      </c>
      <c r="N36">
        <f t="shared" si="8"/>
        <v>1131</v>
      </c>
      <c r="O36">
        <v>565.5</v>
      </c>
      <c r="P36">
        <f t="shared" si="9"/>
        <v>1131</v>
      </c>
      <c r="Q36">
        <v>565.5</v>
      </c>
      <c r="R36">
        <f t="shared" si="10"/>
        <v>1131</v>
      </c>
      <c r="S36">
        <v>1131</v>
      </c>
      <c r="T36">
        <v>565.5</v>
      </c>
      <c r="U36">
        <f t="shared" si="23"/>
        <v>1131</v>
      </c>
      <c r="AB36">
        <v>565.5</v>
      </c>
      <c r="AC36">
        <f t="shared" si="24"/>
        <v>1131</v>
      </c>
      <c r="AD36">
        <v>565.5</v>
      </c>
      <c r="AE36">
        <f t="shared" si="25"/>
        <v>1131</v>
      </c>
      <c r="AF36">
        <v>565.5</v>
      </c>
      <c r="AG36">
        <f t="shared" si="26"/>
        <v>1131</v>
      </c>
      <c r="AH36">
        <v>565.5</v>
      </c>
      <c r="AI36">
        <f t="shared" si="27"/>
        <v>1131</v>
      </c>
    </row>
    <row r="37" spans="1:38" ht="23.25" x14ac:dyDescent="0.35">
      <c r="A37" s="20">
        <v>35</v>
      </c>
      <c r="B37" s="22">
        <v>0.35416666666666669</v>
      </c>
      <c r="C37" s="22">
        <v>0.36458333333333331</v>
      </c>
      <c r="D37">
        <v>565.5</v>
      </c>
      <c r="G37">
        <v>565.5</v>
      </c>
      <c r="H37">
        <f t="shared" si="5"/>
        <v>1131</v>
      </c>
      <c r="I37">
        <v>565.5</v>
      </c>
      <c r="J37">
        <f t="shared" si="6"/>
        <v>1131</v>
      </c>
      <c r="K37">
        <v>565.5</v>
      </c>
      <c r="L37">
        <f t="shared" si="7"/>
        <v>1131</v>
      </c>
      <c r="M37">
        <v>565.5</v>
      </c>
      <c r="N37">
        <f t="shared" si="8"/>
        <v>1131</v>
      </c>
      <c r="O37">
        <v>565.5</v>
      </c>
      <c r="P37">
        <f t="shared" si="9"/>
        <v>1131</v>
      </c>
      <c r="Q37">
        <v>565.5</v>
      </c>
      <c r="R37">
        <f t="shared" si="10"/>
        <v>1131</v>
      </c>
      <c r="S37">
        <v>1131</v>
      </c>
      <c r="T37">
        <v>565.5</v>
      </c>
      <c r="U37">
        <f t="shared" si="23"/>
        <v>1131</v>
      </c>
      <c r="AB37">
        <v>565.5</v>
      </c>
      <c r="AC37">
        <f t="shared" si="24"/>
        <v>1131</v>
      </c>
      <c r="AD37">
        <v>565.5</v>
      </c>
      <c r="AE37">
        <f t="shared" si="25"/>
        <v>1131</v>
      </c>
      <c r="AF37">
        <v>565.5</v>
      </c>
      <c r="AG37">
        <f t="shared" si="26"/>
        <v>1131</v>
      </c>
      <c r="AH37">
        <v>565.5</v>
      </c>
      <c r="AI37">
        <f t="shared" si="27"/>
        <v>1131</v>
      </c>
    </row>
    <row r="38" spans="1:38" ht="23.25" x14ac:dyDescent="0.35">
      <c r="A38" s="20">
        <v>36</v>
      </c>
      <c r="B38" s="22">
        <v>0.36458333333333331</v>
      </c>
      <c r="C38" s="22">
        <v>0.375</v>
      </c>
      <c r="D38">
        <v>565.5</v>
      </c>
      <c r="G38">
        <v>565.5</v>
      </c>
      <c r="H38">
        <f t="shared" si="5"/>
        <v>1131</v>
      </c>
      <c r="I38">
        <v>565.5</v>
      </c>
      <c r="J38">
        <f t="shared" si="6"/>
        <v>1131</v>
      </c>
      <c r="K38">
        <v>565.5</v>
      </c>
      <c r="L38">
        <f t="shared" si="7"/>
        <v>1131</v>
      </c>
      <c r="M38">
        <v>565.5</v>
      </c>
      <c r="N38">
        <f t="shared" si="8"/>
        <v>1131</v>
      </c>
      <c r="O38">
        <v>565.5</v>
      </c>
      <c r="P38">
        <f t="shared" si="9"/>
        <v>1131</v>
      </c>
      <c r="Q38">
        <v>565.5</v>
      </c>
      <c r="R38">
        <f t="shared" si="10"/>
        <v>1131</v>
      </c>
      <c r="S38">
        <v>1131</v>
      </c>
      <c r="T38">
        <v>565.5</v>
      </c>
      <c r="U38">
        <f t="shared" si="23"/>
        <v>1131</v>
      </c>
      <c r="AB38">
        <v>565.5</v>
      </c>
      <c r="AC38">
        <f t="shared" si="24"/>
        <v>1131</v>
      </c>
      <c r="AD38">
        <v>565.5</v>
      </c>
      <c r="AE38">
        <f t="shared" si="25"/>
        <v>1131</v>
      </c>
      <c r="AF38">
        <v>565.5</v>
      </c>
      <c r="AG38">
        <f t="shared" si="26"/>
        <v>1131</v>
      </c>
      <c r="AH38">
        <v>565.5</v>
      </c>
      <c r="AI38">
        <f t="shared" si="27"/>
        <v>1131</v>
      </c>
    </row>
    <row r="39" spans="1:38" ht="23.25" x14ac:dyDescent="0.35">
      <c r="A39" s="20">
        <v>37</v>
      </c>
      <c r="B39" s="22">
        <v>0.375</v>
      </c>
      <c r="C39" s="22">
        <v>0.38541666666666669</v>
      </c>
      <c r="D39">
        <v>565.5</v>
      </c>
      <c r="G39">
        <v>565.5</v>
      </c>
      <c r="H39">
        <f t="shared" si="5"/>
        <v>1131</v>
      </c>
      <c r="I39">
        <v>565.5</v>
      </c>
      <c r="J39">
        <f t="shared" si="6"/>
        <v>1131</v>
      </c>
      <c r="K39">
        <v>565.5</v>
      </c>
      <c r="L39">
        <f t="shared" si="7"/>
        <v>1131</v>
      </c>
      <c r="M39">
        <v>565.5</v>
      </c>
      <c r="N39">
        <f t="shared" si="8"/>
        <v>1131</v>
      </c>
      <c r="O39">
        <v>565.5</v>
      </c>
      <c r="P39">
        <f t="shared" si="9"/>
        <v>1131</v>
      </c>
      <c r="Q39">
        <v>565.5</v>
      </c>
      <c r="R39">
        <f t="shared" si="10"/>
        <v>1131</v>
      </c>
      <c r="S39">
        <v>1131</v>
      </c>
      <c r="T39">
        <v>565.5</v>
      </c>
      <c r="U39">
        <f t="shared" si="23"/>
        <v>1131</v>
      </c>
      <c r="AB39">
        <v>565.5</v>
      </c>
      <c r="AC39">
        <f t="shared" si="24"/>
        <v>1131</v>
      </c>
      <c r="AD39">
        <v>565.5</v>
      </c>
      <c r="AE39">
        <f t="shared" si="25"/>
        <v>1131</v>
      </c>
      <c r="AF39">
        <v>565.5</v>
      </c>
      <c r="AG39">
        <f t="shared" si="26"/>
        <v>1131</v>
      </c>
      <c r="AH39">
        <v>565.5</v>
      </c>
      <c r="AI39">
        <f t="shared" si="27"/>
        <v>1131</v>
      </c>
    </row>
    <row r="40" spans="1:38" ht="23.25" x14ac:dyDescent="0.35">
      <c r="A40" s="20">
        <v>38</v>
      </c>
      <c r="B40" s="22">
        <v>0.38541666666666669</v>
      </c>
      <c r="C40" s="22">
        <v>0.39583333333333331</v>
      </c>
      <c r="D40">
        <v>565.5</v>
      </c>
      <c r="G40">
        <v>565.5</v>
      </c>
      <c r="H40">
        <f t="shared" si="5"/>
        <v>1131</v>
      </c>
      <c r="I40">
        <v>565.5</v>
      </c>
      <c r="J40">
        <f t="shared" si="6"/>
        <v>1131</v>
      </c>
      <c r="K40">
        <v>565.5</v>
      </c>
      <c r="L40">
        <f t="shared" si="7"/>
        <v>1131</v>
      </c>
      <c r="M40">
        <v>565.5</v>
      </c>
      <c r="N40">
        <f t="shared" si="8"/>
        <v>1131</v>
      </c>
      <c r="O40">
        <v>565.5</v>
      </c>
      <c r="P40">
        <f t="shared" si="9"/>
        <v>1131</v>
      </c>
      <c r="Q40">
        <v>565.5</v>
      </c>
      <c r="R40">
        <f t="shared" si="10"/>
        <v>1131</v>
      </c>
      <c r="S40">
        <v>1131</v>
      </c>
      <c r="T40">
        <v>565.5</v>
      </c>
      <c r="U40">
        <f t="shared" si="23"/>
        <v>1131</v>
      </c>
      <c r="AB40">
        <v>565.5</v>
      </c>
      <c r="AC40">
        <f t="shared" si="24"/>
        <v>1131</v>
      </c>
      <c r="AD40">
        <v>565.5</v>
      </c>
      <c r="AE40">
        <f t="shared" si="25"/>
        <v>1131</v>
      </c>
      <c r="AF40">
        <v>565.5</v>
      </c>
      <c r="AG40">
        <f t="shared" si="26"/>
        <v>1131</v>
      </c>
      <c r="AH40">
        <v>565.5</v>
      </c>
      <c r="AI40">
        <f t="shared" si="27"/>
        <v>1131</v>
      </c>
    </row>
    <row r="41" spans="1:38" ht="23.25" x14ac:dyDescent="0.35">
      <c r="A41" s="20">
        <v>39</v>
      </c>
      <c r="B41" s="22">
        <v>0.39583333333333331</v>
      </c>
      <c r="C41" s="22">
        <v>0.40625</v>
      </c>
      <c r="D41">
        <v>565.5</v>
      </c>
      <c r="G41">
        <v>565.5</v>
      </c>
      <c r="H41">
        <f t="shared" si="5"/>
        <v>1131</v>
      </c>
      <c r="I41">
        <v>565.5</v>
      </c>
      <c r="J41">
        <f t="shared" si="6"/>
        <v>1131</v>
      </c>
      <c r="K41">
        <v>565.5</v>
      </c>
      <c r="L41">
        <f t="shared" si="7"/>
        <v>1131</v>
      </c>
      <c r="M41">
        <v>565.5</v>
      </c>
      <c r="N41">
        <f t="shared" si="8"/>
        <v>1131</v>
      </c>
      <c r="O41">
        <v>565.5</v>
      </c>
      <c r="P41">
        <f t="shared" si="9"/>
        <v>1131</v>
      </c>
      <c r="Q41">
        <v>565.5</v>
      </c>
      <c r="R41">
        <f t="shared" si="10"/>
        <v>1131</v>
      </c>
      <c r="S41">
        <v>1131</v>
      </c>
      <c r="T41">
        <v>565.5</v>
      </c>
      <c r="U41">
        <f t="shared" si="23"/>
        <v>1131</v>
      </c>
      <c r="AB41">
        <v>565.5</v>
      </c>
      <c r="AC41">
        <f t="shared" si="24"/>
        <v>1131</v>
      </c>
      <c r="AD41">
        <v>565.5</v>
      </c>
      <c r="AE41">
        <f t="shared" si="25"/>
        <v>1131</v>
      </c>
      <c r="AF41">
        <v>565.5</v>
      </c>
      <c r="AG41">
        <f t="shared" si="26"/>
        <v>1131</v>
      </c>
      <c r="AH41">
        <v>565.5</v>
      </c>
      <c r="AI41">
        <f t="shared" si="27"/>
        <v>1131</v>
      </c>
    </row>
    <row r="42" spans="1:38" ht="23.25" x14ac:dyDescent="0.35">
      <c r="A42" s="20">
        <v>40</v>
      </c>
      <c r="B42" s="22">
        <v>0.40625</v>
      </c>
      <c r="C42" s="22">
        <v>0.41666666666666669</v>
      </c>
      <c r="D42">
        <v>565.5</v>
      </c>
      <c r="G42">
        <v>565.5</v>
      </c>
      <c r="H42">
        <f t="shared" si="5"/>
        <v>1131</v>
      </c>
      <c r="I42">
        <v>565.5</v>
      </c>
      <c r="J42">
        <f t="shared" si="6"/>
        <v>1131</v>
      </c>
      <c r="K42">
        <v>565.5</v>
      </c>
      <c r="L42">
        <f t="shared" si="7"/>
        <v>1131</v>
      </c>
      <c r="M42">
        <v>565.5</v>
      </c>
      <c r="N42">
        <f t="shared" si="8"/>
        <v>1131</v>
      </c>
      <c r="O42">
        <v>565.5</v>
      </c>
      <c r="P42">
        <f t="shared" si="9"/>
        <v>1131</v>
      </c>
      <c r="Q42">
        <v>565.5</v>
      </c>
      <c r="R42">
        <f t="shared" si="10"/>
        <v>1131</v>
      </c>
      <c r="S42">
        <v>1131</v>
      </c>
      <c r="T42">
        <v>565.5</v>
      </c>
      <c r="U42">
        <f t="shared" si="23"/>
        <v>1131</v>
      </c>
      <c r="AB42">
        <v>565.5</v>
      </c>
      <c r="AC42">
        <f t="shared" si="24"/>
        <v>1131</v>
      </c>
      <c r="AD42">
        <v>565.5</v>
      </c>
      <c r="AE42">
        <f t="shared" si="25"/>
        <v>1131</v>
      </c>
      <c r="AF42">
        <v>565.5</v>
      </c>
      <c r="AG42">
        <f t="shared" si="26"/>
        <v>1131</v>
      </c>
      <c r="AH42">
        <v>565.5</v>
      </c>
      <c r="AI42">
        <f t="shared" si="27"/>
        <v>1131</v>
      </c>
    </row>
    <row r="43" spans="1:38" ht="23.25" x14ac:dyDescent="0.35">
      <c r="A43" s="20">
        <v>41</v>
      </c>
      <c r="B43" s="22">
        <v>0.41666666666666669</v>
      </c>
      <c r="C43" s="22">
        <v>0.42708333333333331</v>
      </c>
      <c r="D43">
        <v>565.5</v>
      </c>
      <c r="G43">
        <v>565.5</v>
      </c>
      <c r="H43">
        <f t="shared" si="5"/>
        <v>1131</v>
      </c>
      <c r="I43">
        <v>565.5</v>
      </c>
      <c r="J43">
        <f t="shared" si="6"/>
        <v>1131</v>
      </c>
      <c r="K43">
        <v>565.5</v>
      </c>
      <c r="L43">
        <f t="shared" si="7"/>
        <v>1131</v>
      </c>
      <c r="M43">
        <v>565.5</v>
      </c>
      <c r="N43">
        <f t="shared" si="8"/>
        <v>1131</v>
      </c>
      <c r="O43">
        <v>565.5</v>
      </c>
      <c r="P43">
        <f t="shared" si="9"/>
        <v>1131</v>
      </c>
      <c r="Q43">
        <v>565.5</v>
      </c>
      <c r="R43">
        <f t="shared" si="10"/>
        <v>1131</v>
      </c>
      <c r="S43">
        <v>1131</v>
      </c>
      <c r="T43">
        <v>565.5</v>
      </c>
      <c r="U43">
        <f t="shared" si="23"/>
        <v>1131</v>
      </c>
      <c r="AB43">
        <v>565.5</v>
      </c>
      <c r="AC43">
        <f t="shared" si="24"/>
        <v>1131</v>
      </c>
      <c r="AD43">
        <v>565.5</v>
      </c>
      <c r="AE43">
        <f t="shared" si="25"/>
        <v>1131</v>
      </c>
      <c r="AF43">
        <v>565.5</v>
      </c>
      <c r="AG43">
        <f t="shared" si="26"/>
        <v>1131</v>
      </c>
      <c r="AH43">
        <v>565.5</v>
      </c>
      <c r="AI43">
        <f t="shared" si="27"/>
        <v>1131</v>
      </c>
    </row>
    <row r="44" spans="1:38" ht="23.25" x14ac:dyDescent="0.35">
      <c r="A44" s="20">
        <v>42</v>
      </c>
      <c r="B44" s="22">
        <v>0.42708333333333331</v>
      </c>
      <c r="C44" s="22">
        <v>0.4375</v>
      </c>
      <c r="D44">
        <v>565.5</v>
      </c>
      <c r="G44">
        <v>565.5</v>
      </c>
      <c r="H44">
        <f t="shared" si="5"/>
        <v>1131</v>
      </c>
      <c r="I44">
        <v>565.5</v>
      </c>
      <c r="J44">
        <f t="shared" si="6"/>
        <v>1131</v>
      </c>
      <c r="K44">
        <v>565.5</v>
      </c>
      <c r="L44">
        <f t="shared" si="7"/>
        <v>1131</v>
      </c>
      <c r="M44">
        <v>565.5</v>
      </c>
      <c r="N44">
        <f t="shared" si="8"/>
        <v>1131</v>
      </c>
      <c r="O44">
        <v>565.5</v>
      </c>
      <c r="P44">
        <f t="shared" si="9"/>
        <v>1131</v>
      </c>
      <c r="Q44">
        <v>565.5</v>
      </c>
      <c r="R44">
        <f t="shared" si="10"/>
        <v>1131</v>
      </c>
      <c r="S44">
        <v>1131</v>
      </c>
      <c r="T44">
        <v>565.5</v>
      </c>
      <c r="U44">
        <f t="shared" si="23"/>
        <v>1131</v>
      </c>
      <c r="AB44">
        <v>565.5</v>
      </c>
      <c r="AC44">
        <f t="shared" si="24"/>
        <v>1131</v>
      </c>
      <c r="AD44">
        <v>565.5</v>
      </c>
      <c r="AE44">
        <f t="shared" si="25"/>
        <v>1131</v>
      </c>
      <c r="AF44">
        <v>565.5</v>
      </c>
      <c r="AG44">
        <f t="shared" si="26"/>
        <v>1131</v>
      </c>
      <c r="AH44">
        <v>565.5</v>
      </c>
      <c r="AI44">
        <f t="shared" si="27"/>
        <v>1131</v>
      </c>
    </row>
    <row r="45" spans="1:38" ht="23.25" x14ac:dyDescent="0.35">
      <c r="A45" s="20">
        <v>43</v>
      </c>
      <c r="B45" s="22">
        <v>0.4375</v>
      </c>
      <c r="C45" s="22">
        <v>0.44791666666666669</v>
      </c>
      <c r="D45">
        <v>565.5</v>
      </c>
      <c r="G45">
        <v>565.5</v>
      </c>
      <c r="H45">
        <f t="shared" si="5"/>
        <v>1131</v>
      </c>
      <c r="I45">
        <v>565.5</v>
      </c>
      <c r="J45">
        <f t="shared" si="6"/>
        <v>1131</v>
      </c>
      <c r="K45">
        <v>565.5</v>
      </c>
      <c r="L45">
        <f t="shared" si="7"/>
        <v>1131</v>
      </c>
      <c r="M45">
        <v>565.5</v>
      </c>
      <c r="N45">
        <f t="shared" si="8"/>
        <v>1131</v>
      </c>
      <c r="O45">
        <v>565.5</v>
      </c>
      <c r="P45">
        <f t="shared" si="9"/>
        <v>1131</v>
      </c>
      <c r="Q45">
        <v>565.5</v>
      </c>
      <c r="R45">
        <f t="shared" si="10"/>
        <v>1131</v>
      </c>
      <c r="S45">
        <v>1131</v>
      </c>
      <c r="T45">
        <v>565.5</v>
      </c>
      <c r="U45">
        <f t="shared" si="23"/>
        <v>1131</v>
      </c>
      <c r="AB45">
        <v>565.5</v>
      </c>
      <c r="AC45">
        <f t="shared" si="24"/>
        <v>1131</v>
      </c>
      <c r="AD45">
        <v>565.5</v>
      </c>
      <c r="AE45">
        <f t="shared" si="25"/>
        <v>1131</v>
      </c>
      <c r="AF45">
        <v>565.5</v>
      </c>
      <c r="AG45">
        <f t="shared" si="26"/>
        <v>1131</v>
      </c>
      <c r="AH45">
        <v>565.5</v>
      </c>
      <c r="AI45">
        <f t="shared" si="27"/>
        <v>1131</v>
      </c>
    </row>
    <row r="46" spans="1:38" ht="23.25" x14ac:dyDescent="0.35">
      <c r="A46" s="20">
        <v>44</v>
      </c>
      <c r="B46" s="22">
        <v>0.44791666666666669</v>
      </c>
      <c r="C46" s="22">
        <v>0.45833333333333331</v>
      </c>
      <c r="D46">
        <v>565.5</v>
      </c>
      <c r="G46">
        <v>565.5</v>
      </c>
      <c r="H46">
        <f t="shared" si="5"/>
        <v>1131</v>
      </c>
      <c r="I46">
        <v>565.5</v>
      </c>
      <c r="J46">
        <f t="shared" si="6"/>
        <v>1131</v>
      </c>
      <c r="K46">
        <v>565.5</v>
      </c>
      <c r="L46">
        <f t="shared" si="7"/>
        <v>1131</v>
      </c>
      <c r="M46">
        <v>565.5</v>
      </c>
      <c r="N46">
        <f t="shared" si="8"/>
        <v>1131</v>
      </c>
      <c r="O46">
        <v>565.5</v>
      </c>
      <c r="P46">
        <f t="shared" si="9"/>
        <v>1131</v>
      </c>
      <c r="Q46">
        <v>565.5</v>
      </c>
      <c r="R46">
        <f t="shared" si="10"/>
        <v>1131</v>
      </c>
      <c r="S46">
        <v>1131</v>
      </c>
      <c r="T46">
        <v>565.5</v>
      </c>
      <c r="U46">
        <f t="shared" si="23"/>
        <v>1131</v>
      </c>
      <c r="AB46">
        <v>565.5</v>
      </c>
      <c r="AC46">
        <f t="shared" si="24"/>
        <v>1131</v>
      </c>
      <c r="AD46">
        <f>AD45-32</f>
        <v>533.5</v>
      </c>
      <c r="AE46">
        <f t="shared" si="25"/>
        <v>1099</v>
      </c>
      <c r="AF46">
        <v>565.5</v>
      </c>
      <c r="AG46">
        <f t="shared" si="26"/>
        <v>1131</v>
      </c>
      <c r="AH46">
        <v>565.5</v>
      </c>
      <c r="AI46">
        <f t="shared" si="27"/>
        <v>1131</v>
      </c>
    </row>
    <row r="47" spans="1:38" ht="23.25" x14ac:dyDescent="0.35">
      <c r="A47" s="20">
        <v>45</v>
      </c>
      <c r="B47" s="22">
        <v>0.45833333333333331</v>
      </c>
      <c r="C47" s="22">
        <v>0.46875</v>
      </c>
      <c r="D47">
        <v>565.5</v>
      </c>
      <c r="G47">
        <v>565.5</v>
      </c>
      <c r="H47">
        <f t="shared" si="5"/>
        <v>1131</v>
      </c>
      <c r="I47">
        <v>565.5</v>
      </c>
      <c r="J47">
        <f t="shared" si="6"/>
        <v>1131</v>
      </c>
      <c r="K47">
        <v>565.5</v>
      </c>
      <c r="L47">
        <f t="shared" si="7"/>
        <v>1131</v>
      </c>
      <c r="M47">
        <v>565.5</v>
      </c>
      <c r="N47">
        <f t="shared" si="8"/>
        <v>1131</v>
      </c>
      <c r="O47">
        <v>565.5</v>
      </c>
      <c r="P47">
        <f t="shared" si="9"/>
        <v>1131</v>
      </c>
      <c r="Q47">
        <v>565.5</v>
      </c>
      <c r="R47">
        <f t="shared" si="10"/>
        <v>1131</v>
      </c>
      <c r="S47">
        <v>1131</v>
      </c>
      <c r="T47">
        <v>565.5</v>
      </c>
      <c r="U47">
        <f t="shared" si="23"/>
        <v>1131</v>
      </c>
      <c r="AB47">
        <v>565.5</v>
      </c>
      <c r="AC47">
        <f t="shared" si="24"/>
        <v>1131</v>
      </c>
      <c r="AD47">
        <f t="shared" ref="AD47:AD50" si="28">AD46-32</f>
        <v>501.5</v>
      </c>
      <c r="AE47">
        <f t="shared" si="25"/>
        <v>1067</v>
      </c>
      <c r="AF47">
        <v>565.5</v>
      </c>
      <c r="AG47">
        <f t="shared" si="26"/>
        <v>1131</v>
      </c>
      <c r="AH47">
        <v>565.5</v>
      </c>
      <c r="AI47">
        <f t="shared" si="27"/>
        <v>1131</v>
      </c>
    </row>
    <row r="48" spans="1:38" ht="23.25" x14ac:dyDescent="0.35">
      <c r="A48" s="20">
        <v>46</v>
      </c>
      <c r="B48" s="22">
        <v>0.46875</v>
      </c>
      <c r="C48" s="22">
        <v>0.47916666666666669</v>
      </c>
      <c r="D48">
        <v>565.5</v>
      </c>
      <c r="G48">
        <v>565.5</v>
      </c>
      <c r="H48">
        <f t="shared" si="5"/>
        <v>1131</v>
      </c>
      <c r="I48">
        <v>565.5</v>
      </c>
      <c r="J48">
        <f t="shared" si="6"/>
        <v>1131</v>
      </c>
      <c r="K48">
        <v>565.5</v>
      </c>
      <c r="L48">
        <f t="shared" si="7"/>
        <v>1131</v>
      </c>
      <c r="M48">
        <v>565.5</v>
      </c>
      <c r="N48">
        <f t="shared" si="8"/>
        <v>1131</v>
      </c>
      <c r="O48">
        <v>565.5</v>
      </c>
      <c r="P48">
        <f t="shared" si="9"/>
        <v>1131</v>
      </c>
      <c r="Q48">
        <v>565.5</v>
      </c>
      <c r="R48">
        <f t="shared" si="10"/>
        <v>1131</v>
      </c>
      <c r="S48">
        <v>1131</v>
      </c>
      <c r="T48">
        <v>565.5</v>
      </c>
      <c r="U48">
        <f t="shared" si="23"/>
        <v>1131</v>
      </c>
      <c r="AB48">
        <v>565.5</v>
      </c>
      <c r="AC48">
        <f t="shared" si="24"/>
        <v>1131</v>
      </c>
      <c r="AD48">
        <f t="shared" si="28"/>
        <v>469.5</v>
      </c>
      <c r="AE48">
        <f t="shared" si="25"/>
        <v>1035</v>
      </c>
      <c r="AF48">
        <v>565.5</v>
      </c>
      <c r="AG48">
        <f t="shared" si="26"/>
        <v>1131</v>
      </c>
      <c r="AH48">
        <v>565.5</v>
      </c>
      <c r="AI48">
        <f t="shared" si="27"/>
        <v>1131</v>
      </c>
      <c r="AJ48">
        <f>565.5-32</f>
        <v>533.5</v>
      </c>
      <c r="AK48">
        <f t="shared" ref="AK48:AK79" si="29">D48+AJ48</f>
        <v>1099</v>
      </c>
      <c r="AL48">
        <f>1131-1000</f>
        <v>131</v>
      </c>
    </row>
    <row r="49" spans="1:38" ht="23.25" x14ac:dyDescent="0.35">
      <c r="A49" s="20">
        <v>47</v>
      </c>
      <c r="B49" s="22">
        <v>0.47916666666666669</v>
      </c>
      <c r="C49" s="22">
        <v>0.48958333333333331</v>
      </c>
      <c r="D49">
        <v>565.5</v>
      </c>
      <c r="E49">
        <f>565.5-32</f>
        <v>533.5</v>
      </c>
      <c r="F49">
        <f>D49+E49</f>
        <v>1099</v>
      </c>
      <c r="G49">
        <v>565.5</v>
      </c>
      <c r="H49">
        <f t="shared" si="5"/>
        <v>1131</v>
      </c>
      <c r="I49">
        <v>565.5</v>
      </c>
      <c r="J49">
        <f t="shared" si="6"/>
        <v>1131</v>
      </c>
      <c r="K49">
        <v>565.5</v>
      </c>
      <c r="L49">
        <f t="shared" si="7"/>
        <v>1131</v>
      </c>
      <c r="M49">
        <v>565.5</v>
      </c>
      <c r="N49">
        <f t="shared" si="8"/>
        <v>1131</v>
      </c>
      <c r="O49">
        <v>565.5</v>
      </c>
      <c r="P49">
        <f t="shared" si="9"/>
        <v>1131</v>
      </c>
      <c r="Q49">
        <v>565.5</v>
      </c>
      <c r="R49">
        <f t="shared" si="10"/>
        <v>1131</v>
      </c>
      <c r="S49">
        <v>1131</v>
      </c>
      <c r="T49">
        <v>565.5</v>
      </c>
      <c r="U49">
        <f t="shared" si="23"/>
        <v>1131</v>
      </c>
      <c r="AB49">
        <v>565.5</v>
      </c>
      <c r="AC49">
        <f t="shared" si="24"/>
        <v>1131</v>
      </c>
      <c r="AD49">
        <f>AD48-32</f>
        <v>437.5</v>
      </c>
      <c r="AE49">
        <f t="shared" si="25"/>
        <v>1003</v>
      </c>
      <c r="AF49">
        <v>565.5</v>
      </c>
      <c r="AG49">
        <f t="shared" si="26"/>
        <v>1131</v>
      </c>
      <c r="AH49">
        <v>565.5</v>
      </c>
      <c r="AI49">
        <f t="shared" si="27"/>
        <v>1131</v>
      </c>
      <c r="AJ49">
        <f>AJ48-32</f>
        <v>501.5</v>
      </c>
      <c r="AK49">
        <f t="shared" si="29"/>
        <v>1067</v>
      </c>
      <c r="AL49">
        <f>565.5-AL48</f>
        <v>434.5</v>
      </c>
    </row>
    <row r="50" spans="1:38" ht="23.25" x14ac:dyDescent="0.35">
      <c r="A50" s="20">
        <v>48</v>
      </c>
      <c r="B50" s="22">
        <v>0.48958333333333331</v>
      </c>
      <c r="C50" s="22">
        <v>0.5</v>
      </c>
      <c r="D50">
        <v>565.5</v>
      </c>
      <c r="E50">
        <f>E49-32</f>
        <v>501.5</v>
      </c>
      <c r="F50">
        <f t="shared" ref="F50:F98" si="30">D50+E50</f>
        <v>1067</v>
      </c>
      <c r="G50">
        <v>565.5</v>
      </c>
      <c r="H50">
        <f t="shared" si="5"/>
        <v>1131</v>
      </c>
      <c r="I50">
        <v>565.5</v>
      </c>
      <c r="J50">
        <f t="shared" si="6"/>
        <v>1131</v>
      </c>
      <c r="K50">
        <v>565.5</v>
      </c>
      <c r="L50">
        <f t="shared" si="7"/>
        <v>1131</v>
      </c>
      <c r="M50">
        <v>565.5</v>
      </c>
      <c r="N50">
        <f t="shared" si="8"/>
        <v>1131</v>
      </c>
      <c r="O50">
        <v>565.5</v>
      </c>
      <c r="P50">
        <f t="shared" si="9"/>
        <v>1131</v>
      </c>
      <c r="Q50">
        <v>565.5</v>
      </c>
      <c r="R50">
        <f t="shared" si="10"/>
        <v>1131</v>
      </c>
      <c r="S50">
        <v>1131</v>
      </c>
      <c r="T50">
        <v>565.5</v>
      </c>
      <c r="U50">
        <f t="shared" si="23"/>
        <v>1131</v>
      </c>
      <c r="AB50">
        <v>565.5</v>
      </c>
      <c r="AC50">
        <f t="shared" si="24"/>
        <v>1131</v>
      </c>
      <c r="AD50">
        <f t="shared" si="28"/>
        <v>405.5</v>
      </c>
      <c r="AE50">
        <f t="shared" si="25"/>
        <v>971</v>
      </c>
      <c r="AF50">
        <v>565.5</v>
      </c>
      <c r="AG50">
        <f t="shared" si="26"/>
        <v>1131</v>
      </c>
      <c r="AH50">
        <v>565.5</v>
      </c>
      <c r="AI50">
        <f t="shared" si="27"/>
        <v>1131</v>
      </c>
      <c r="AJ50">
        <f t="shared" ref="AJ50:AJ51" si="31">AJ49-32</f>
        <v>469.5</v>
      </c>
      <c r="AK50">
        <f t="shared" si="29"/>
        <v>1035</v>
      </c>
    </row>
    <row r="51" spans="1:38" ht="23.25" x14ac:dyDescent="0.35">
      <c r="A51" s="20">
        <v>49</v>
      </c>
      <c r="B51" s="22">
        <v>0.5</v>
      </c>
      <c r="C51" s="22">
        <v>0.51041666666666663</v>
      </c>
      <c r="D51">
        <v>565.5</v>
      </c>
      <c r="E51">
        <f t="shared" ref="E51:E52" si="32">E50-32</f>
        <v>469.5</v>
      </c>
      <c r="F51">
        <f t="shared" si="30"/>
        <v>1035</v>
      </c>
      <c r="G51">
        <v>565.5</v>
      </c>
      <c r="H51">
        <f t="shared" si="5"/>
        <v>1131</v>
      </c>
      <c r="I51">
        <v>565.5</v>
      </c>
      <c r="J51">
        <f t="shared" si="6"/>
        <v>1131</v>
      </c>
      <c r="K51">
        <v>565.5</v>
      </c>
      <c r="L51">
        <f t="shared" si="7"/>
        <v>1131</v>
      </c>
      <c r="M51">
        <v>565.5</v>
      </c>
      <c r="N51">
        <f t="shared" si="8"/>
        <v>1131</v>
      </c>
      <c r="O51">
        <v>565.5</v>
      </c>
      <c r="P51">
        <f t="shared" si="9"/>
        <v>1131</v>
      </c>
      <c r="Q51">
        <v>565.5</v>
      </c>
      <c r="R51">
        <f t="shared" si="10"/>
        <v>1131</v>
      </c>
      <c r="S51">
        <v>1131</v>
      </c>
      <c r="T51">
        <v>565.5</v>
      </c>
      <c r="U51">
        <f t="shared" si="23"/>
        <v>1131</v>
      </c>
      <c r="AB51">
        <v>565.5</v>
      </c>
      <c r="AC51">
        <f t="shared" si="24"/>
        <v>1131</v>
      </c>
      <c r="AD51">
        <v>404</v>
      </c>
      <c r="AE51">
        <f t="shared" si="25"/>
        <v>969.5</v>
      </c>
      <c r="AF51">
        <v>565.5</v>
      </c>
      <c r="AG51">
        <f t="shared" si="26"/>
        <v>1131</v>
      </c>
      <c r="AH51">
        <v>565.5</v>
      </c>
      <c r="AI51">
        <f t="shared" si="27"/>
        <v>1131</v>
      </c>
      <c r="AJ51">
        <f t="shared" si="31"/>
        <v>437.5</v>
      </c>
      <c r="AK51">
        <f t="shared" si="29"/>
        <v>1003</v>
      </c>
    </row>
    <row r="52" spans="1:38" ht="23.25" x14ac:dyDescent="0.35">
      <c r="A52" s="20">
        <v>50</v>
      </c>
      <c r="B52" s="22">
        <v>0.51041666666666663</v>
      </c>
      <c r="C52" s="22">
        <v>0.52083333333333337</v>
      </c>
      <c r="D52">
        <v>565.5</v>
      </c>
      <c r="E52">
        <f t="shared" si="32"/>
        <v>437.5</v>
      </c>
      <c r="F52">
        <f t="shared" si="30"/>
        <v>1003</v>
      </c>
      <c r="G52">
        <v>565.5</v>
      </c>
      <c r="H52">
        <f t="shared" si="5"/>
        <v>1131</v>
      </c>
      <c r="I52">
        <v>565.5</v>
      </c>
      <c r="J52">
        <f t="shared" si="6"/>
        <v>1131</v>
      </c>
      <c r="K52">
        <v>565.5</v>
      </c>
      <c r="L52">
        <f t="shared" si="7"/>
        <v>1131</v>
      </c>
      <c r="M52">
        <v>565.5</v>
      </c>
      <c r="N52">
        <f t="shared" si="8"/>
        <v>1131</v>
      </c>
      <c r="O52">
        <v>565.5</v>
      </c>
      <c r="P52">
        <f t="shared" si="9"/>
        <v>1131</v>
      </c>
      <c r="Q52">
        <v>565.5</v>
      </c>
      <c r="R52">
        <f t="shared" si="10"/>
        <v>1131</v>
      </c>
      <c r="S52">
        <v>1131</v>
      </c>
      <c r="T52">
        <v>565.5</v>
      </c>
      <c r="U52">
        <f t="shared" si="23"/>
        <v>1131</v>
      </c>
      <c r="AB52">
        <v>565.5</v>
      </c>
      <c r="AC52">
        <f t="shared" si="24"/>
        <v>1131</v>
      </c>
      <c r="AD52">
        <v>404</v>
      </c>
      <c r="AE52">
        <f t="shared" si="25"/>
        <v>969.5</v>
      </c>
      <c r="AF52">
        <v>565.5</v>
      </c>
      <c r="AG52">
        <f t="shared" si="26"/>
        <v>1131</v>
      </c>
      <c r="AH52">
        <v>565.5</v>
      </c>
      <c r="AI52">
        <f t="shared" si="27"/>
        <v>1131</v>
      </c>
      <c r="AJ52">
        <f>AJ51+32</f>
        <v>469.5</v>
      </c>
      <c r="AK52">
        <f t="shared" si="29"/>
        <v>1035</v>
      </c>
    </row>
    <row r="53" spans="1:38" ht="23.25" x14ac:dyDescent="0.35">
      <c r="A53" s="20">
        <v>51</v>
      </c>
      <c r="B53" s="22">
        <v>0.52083333333333337</v>
      </c>
      <c r="C53" s="22">
        <v>0.53125</v>
      </c>
      <c r="D53">
        <v>565.5</v>
      </c>
      <c r="E53">
        <f>E52-32</f>
        <v>405.5</v>
      </c>
      <c r="F53">
        <f t="shared" si="30"/>
        <v>971</v>
      </c>
      <c r="G53">
        <v>565.5</v>
      </c>
      <c r="H53">
        <f t="shared" si="5"/>
        <v>1131</v>
      </c>
      <c r="I53">
        <v>565.5</v>
      </c>
      <c r="J53">
        <f t="shared" si="6"/>
        <v>1131</v>
      </c>
      <c r="K53">
        <v>565.5</v>
      </c>
      <c r="L53">
        <f t="shared" si="7"/>
        <v>1131</v>
      </c>
      <c r="M53">
        <v>565.5</v>
      </c>
      <c r="N53">
        <f t="shared" si="8"/>
        <v>1131</v>
      </c>
      <c r="O53">
        <v>565.5</v>
      </c>
      <c r="P53">
        <f t="shared" si="9"/>
        <v>1131</v>
      </c>
      <c r="Q53">
        <v>565.5</v>
      </c>
      <c r="R53">
        <f t="shared" si="10"/>
        <v>1131</v>
      </c>
      <c r="S53">
        <v>1131</v>
      </c>
      <c r="T53">
        <v>565.5</v>
      </c>
      <c r="U53">
        <f t="shared" si="23"/>
        <v>1131</v>
      </c>
      <c r="AB53">
        <v>565.5</v>
      </c>
      <c r="AC53">
        <f t="shared" si="24"/>
        <v>1131</v>
      </c>
      <c r="AD53">
        <v>404</v>
      </c>
      <c r="AE53">
        <f t="shared" si="25"/>
        <v>969.5</v>
      </c>
      <c r="AF53">
        <v>565.5</v>
      </c>
      <c r="AG53">
        <f t="shared" si="26"/>
        <v>1131</v>
      </c>
      <c r="AH53">
        <v>565.5</v>
      </c>
      <c r="AI53">
        <f t="shared" si="27"/>
        <v>1131</v>
      </c>
      <c r="AJ53">
        <f t="shared" ref="AJ53:AJ54" si="33">AJ52+32</f>
        <v>501.5</v>
      </c>
      <c r="AK53">
        <f t="shared" si="29"/>
        <v>1067</v>
      </c>
    </row>
    <row r="54" spans="1:38" ht="23.25" x14ac:dyDescent="0.35">
      <c r="A54" s="20">
        <v>52</v>
      </c>
      <c r="B54" s="22">
        <v>0.53125</v>
      </c>
      <c r="C54" s="22">
        <v>0.54166666666666663</v>
      </c>
      <c r="D54">
        <v>565.5</v>
      </c>
      <c r="E54">
        <v>404</v>
      </c>
      <c r="F54">
        <f t="shared" si="30"/>
        <v>969.5</v>
      </c>
      <c r="G54">
        <v>565.5</v>
      </c>
      <c r="H54">
        <f t="shared" si="5"/>
        <v>1131</v>
      </c>
      <c r="I54">
        <v>565.5</v>
      </c>
      <c r="J54">
        <f t="shared" si="6"/>
        <v>1131</v>
      </c>
      <c r="K54">
        <v>565.5</v>
      </c>
      <c r="L54">
        <f t="shared" si="7"/>
        <v>1131</v>
      </c>
      <c r="M54">
        <v>565.5</v>
      </c>
      <c r="N54">
        <f t="shared" si="8"/>
        <v>1131</v>
      </c>
      <c r="O54">
        <v>565.5</v>
      </c>
      <c r="P54">
        <f t="shared" si="9"/>
        <v>1131</v>
      </c>
      <c r="Q54">
        <f>Q53-32</f>
        <v>533.5</v>
      </c>
      <c r="R54">
        <f t="shared" si="10"/>
        <v>1099</v>
      </c>
      <c r="S54">
        <v>1099</v>
      </c>
      <c r="T54">
        <v>565.5</v>
      </c>
      <c r="U54">
        <f t="shared" si="23"/>
        <v>1131</v>
      </c>
      <c r="AB54">
        <v>565.5</v>
      </c>
      <c r="AC54">
        <f t="shared" si="24"/>
        <v>1131</v>
      </c>
      <c r="AD54">
        <v>404</v>
      </c>
      <c r="AE54">
        <f t="shared" si="25"/>
        <v>969.5</v>
      </c>
      <c r="AF54">
        <v>565.5</v>
      </c>
      <c r="AG54">
        <f t="shared" si="26"/>
        <v>1131</v>
      </c>
      <c r="AH54">
        <v>565.5</v>
      </c>
      <c r="AI54">
        <f t="shared" si="27"/>
        <v>1131</v>
      </c>
      <c r="AJ54">
        <f t="shared" si="33"/>
        <v>533.5</v>
      </c>
      <c r="AK54">
        <f t="shared" si="29"/>
        <v>1099</v>
      </c>
    </row>
    <row r="55" spans="1:38" ht="23.25" x14ac:dyDescent="0.35">
      <c r="A55" s="20">
        <v>53</v>
      </c>
      <c r="B55" s="22">
        <v>0.54166666666666663</v>
      </c>
      <c r="C55" s="22">
        <v>0.55208333333333337</v>
      </c>
      <c r="D55">
        <v>565.5</v>
      </c>
      <c r="E55">
        <v>404</v>
      </c>
      <c r="F55">
        <f t="shared" si="30"/>
        <v>969.5</v>
      </c>
      <c r="G55">
        <v>565.5</v>
      </c>
      <c r="H55">
        <f t="shared" si="5"/>
        <v>1131</v>
      </c>
      <c r="I55">
        <v>565.5</v>
      </c>
      <c r="J55">
        <f t="shared" si="6"/>
        <v>1131</v>
      </c>
      <c r="K55">
        <v>565.5</v>
      </c>
      <c r="L55">
        <f t="shared" si="7"/>
        <v>1131</v>
      </c>
      <c r="M55" s="32">
        <f>M54-32</f>
        <v>533.5</v>
      </c>
      <c r="N55">
        <f t="shared" si="8"/>
        <v>1099</v>
      </c>
      <c r="O55">
        <v>565.5</v>
      </c>
      <c r="P55">
        <f t="shared" si="9"/>
        <v>1131</v>
      </c>
      <c r="Q55">
        <f>Q54-32</f>
        <v>501.5</v>
      </c>
      <c r="R55">
        <f t="shared" si="10"/>
        <v>1067</v>
      </c>
      <c r="S55">
        <v>1067</v>
      </c>
      <c r="T55">
        <v>565.5</v>
      </c>
      <c r="U55">
        <f t="shared" si="23"/>
        <v>1131</v>
      </c>
      <c r="AB55">
        <v>565.5</v>
      </c>
      <c r="AC55">
        <f t="shared" si="24"/>
        <v>1131</v>
      </c>
      <c r="AD55">
        <v>404</v>
      </c>
      <c r="AE55">
        <f t="shared" si="25"/>
        <v>969.5</v>
      </c>
      <c r="AF55">
        <v>565.5</v>
      </c>
      <c r="AG55">
        <f t="shared" si="26"/>
        <v>1131</v>
      </c>
      <c r="AH55">
        <v>565.5</v>
      </c>
      <c r="AI55">
        <f t="shared" si="27"/>
        <v>1131</v>
      </c>
      <c r="AJ55">
        <f>AJ54+32</f>
        <v>565.5</v>
      </c>
      <c r="AK55">
        <f t="shared" si="29"/>
        <v>1131</v>
      </c>
    </row>
    <row r="56" spans="1:38" ht="23.25" x14ac:dyDescent="0.35">
      <c r="A56" s="20">
        <v>54</v>
      </c>
      <c r="B56" s="22">
        <v>0.55208333333333337</v>
      </c>
      <c r="C56" s="22">
        <v>0.5625</v>
      </c>
      <c r="D56">
        <v>565.5</v>
      </c>
      <c r="E56">
        <v>404</v>
      </c>
      <c r="F56">
        <f t="shared" si="30"/>
        <v>969.5</v>
      </c>
      <c r="G56">
        <v>565.5</v>
      </c>
      <c r="H56">
        <f t="shared" si="5"/>
        <v>1131</v>
      </c>
      <c r="I56">
        <v>565.5</v>
      </c>
      <c r="J56">
        <f t="shared" si="6"/>
        <v>1131</v>
      </c>
      <c r="K56">
        <v>565.5</v>
      </c>
      <c r="L56">
        <f t="shared" si="7"/>
        <v>1131</v>
      </c>
      <c r="M56">
        <f>M55-32</f>
        <v>501.5</v>
      </c>
      <c r="N56">
        <f t="shared" si="8"/>
        <v>1067</v>
      </c>
      <c r="O56">
        <v>565.5</v>
      </c>
      <c r="P56">
        <f t="shared" si="9"/>
        <v>1131</v>
      </c>
      <c r="Q56">
        <v>470</v>
      </c>
      <c r="R56">
        <f t="shared" si="10"/>
        <v>1035.5</v>
      </c>
      <c r="S56">
        <v>1035.5</v>
      </c>
      <c r="T56">
        <v>565.5</v>
      </c>
      <c r="U56">
        <f t="shared" si="23"/>
        <v>1131</v>
      </c>
      <c r="AB56">
        <f>AB55-32</f>
        <v>533.5</v>
      </c>
      <c r="AC56">
        <f t="shared" si="24"/>
        <v>1099</v>
      </c>
      <c r="AD56">
        <f>AD55+32</f>
        <v>436</v>
      </c>
      <c r="AE56">
        <f t="shared" si="25"/>
        <v>1001.5</v>
      </c>
      <c r="AF56">
        <v>565.5</v>
      </c>
      <c r="AG56">
        <f t="shared" si="26"/>
        <v>1131</v>
      </c>
      <c r="AH56">
        <v>565.5</v>
      </c>
      <c r="AI56">
        <f t="shared" si="27"/>
        <v>1131</v>
      </c>
      <c r="AJ56">
        <v>565.5</v>
      </c>
      <c r="AK56">
        <f t="shared" si="29"/>
        <v>1131</v>
      </c>
    </row>
    <row r="57" spans="1:38" ht="23.25" x14ac:dyDescent="0.35">
      <c r="A57" s="20">
        <v>55</v>
      </c>
      <c r="B57" s="22">
        <v>0.5625</v>
      </c>
      <c r="C57" s="22">
        <v>0.57291666666666663</v>
      </c>
      <c r="D57">
        <v>565.5</v>
      </c>
      <c r="E57">
        <v>404</v>
      </c>
      <c r="F57">
        <f t="shared" si="30"/>
        <v>969.5</v>
      </c>
      <c r="G57">
        <v>565.5</v>
      </c>
      <c r="H57">
        <f t="shared" si="5"/>
        <v>1131</v>
      </c>
      <c r="I57">
        <v>565.5</v>
      </c>
      <c r="J57">
        <f t="shared" si="6"/>
        <v>1131</v>
      </c>
      <c r="K57">
        <v>565.5</v>
      </c>
      <c r="L57">
        <f t="shared" si="7"/>
        <v>1131</v>
      </c>
      <c r="M57">
        <v>484.5</v>
      </c>
      <c r="N57">
        <f t="shared" si="8"/>
        <v>1050</v>
      </c>
      <c r="O57">
        <v>565.5</v>
      </c>
      <c r="P57">
        <f t="shared" si="9"/>
        <v>1131</v>
      </c>
      <c r="Q57">
        <v>470</v>
      </c>
      <c r="R57">
        <f t="shared" si="10"/>
        <v>1035.5</v>
      </c>
      <c r="S57">
        <v>1035.5</v>
      </c>
      <c r="T57">
        <v>565.5</v>
      </c>
      <c r="U57">
        <f t="shared" si="23"/>
        <v>1131</v>
      </c>
      <c r="AB57">
        <f>AB56-32</f>
        <v>501.5</v>
      </c>
      <c r="AC57">
        <f t="shared" si="24"/>
        <v>1067</v>
      </c>
      <c r="AD57">
        <f t="shared" ref="AD57:AD60" si="34">AD56+32</f>
        <v>468</v>
      </c>
      <c r="AE57">
        <f t="shared" si="25"/>
        <v>1033.5</v>
      </c>
      <c r="AF57">
        <v>565.5</v>
      </c>
      <c r="AG57">
        <f t="shared" si="26"/>
        <v>1131</v>
      </c>
      <c r="AH57">
        <v>565.5</v>
      </c>
      <c r="AI57">
        <f t="shared" si="27"/>
        <v>1131</v>
      </c>
      <c r="AJ57">
        <v>565.5</v>
      </c>
      <c r="AK57">
        <f t="shared" si="29"/>
        <v>1131</v>
      </c>
    </row>
    <row r="58" spans="1:38" ht="23.25" x14ac:dyDescent="0.35">
      <c r="A58" s="20">
        <v>56</v>
      </c>
      <c r="B58" s="22">
        <v>0.57291666666666663</v>
      </c>
      <c r="C58" s="22">
        <v>0.58333333333333337</v>
      </c>
      <c r="D58">
        <v>565.5</v>
      </c>
      <c r="E58">
        <f>E57+32</f>
        <v>436</v>
      </c>
      <c r="F58">
        <f t="shared" si="30"/>
        <v>1001.5</v>
      </c>
      <c r="G58">
        <v>565.5</v>
      </c>
      <c r="H58">
        <f t="shared" si="5"/>
        <v>1131</v>
      </c>
      <c r="I58">
        <v>565.5</v>
      </c>
      <c r="J58">
        <f t="shared" si="6"/>
        <v>1131</v>
      </c>
      <c r="K58">
        <v>565.5</v>
      </c>
      <c r="L58">
        <f t="shared" si="7"/>
        <v>1131</v>
      </c>
      <c r="M58">
        <v>484.5</v>
      </c>
      <c r="N58">
        <f t="shared" si="8"/>
        <v>1050</v>
      </c>
      <c r="O58">
        <v>565.5</v>
      </c>
      <c r="P58">
        <f t="shared" si="9"/>
        <v>1131</v>
      </c>
      <c r="Q58">
        <v>470</v>
      </c>
      <c r="R58">
        <f t="shared" si="10"/>
        <v>1035.5</v>
      </c>
      <c r="S58">
        <v>1035.5</v>
      </c>
      <c r="T58">
        <v>565.5</v>
      </c>
      <c r="U58">
        <f t="shared" si="23"/>
        <v>1131</v>
      </c>
      <c r="AB58">
        <v>484.5</v>
      </c>
      <c r="AC58">
        <f t="shared" si="24"/>
        <v>1050</v>
      </c>
      <c r="AD58">
        <f t="shared" si="34"/>
        <v>500</v>
      </c>
      <c r="AE58">
        <f t="shared" si="25"/>
        <v>1065.5</v>
      </c>
      <c r="AF58">
        <v>565.5</v>
      </c>
      <c r="AG58">
        <f t="shared" si="26"/>
        <v>1131</v>
      </c>
      <c r="AH58">
        <v>565.5</v>
      </c>
      <c r="AI58">
        <f t="shared" si="27"/>
        <v>1131</v>
      </c>
      <c r="AJ58">
        <v>565.5</v>
      </c>
      <c r="AK58">
        <f t="shared" si="29"/>
        <v>1131</v>
      </c>
    </row>
    <row r="59" spans="1:38" ht="23.25" x14ac:dyDescent="0.35">
      <c r="A59" s="20">
        <v>57</v>
      </c>
      <c r="B59" s="22">
        <v>0.58333333333333337</v>
      </c>
      <c r="C59" s="22">
        <v>0.59375</v>
      </c>
      <c r="D59">
        <v>565.5</v>
      </c>
      <c r="E59">
        <f t="shared" ref="E59:E62" si="35">E58+32</f>
        <v>468</v>
      </c>
      <c r="F59">
        <f t="shared" si="30"/>
        <v>1033.5</v>
      </c>
      <c r="G59">
        <v>565.5</v>
      </c>
      <c r="H59">
        <f t="shared" si="5"/>
        <v>1131</v>
      </c>
      <c r="I59">
        <v>565.5</v>
      </c>
      <c r="J59">
        <f t="shared" si="6"/>
        <v>1131</v>
      </c>
      <c r="K59">
        <v>565.5</v>
      </c>
      <c r="L59">
        <f t="shared" si="7"/>
        <v>1131</v>
      </c>
      <c r="M59">
        <v>484.5</v>
      </c>
      <c r="N59">
        <f t="shared" si="8"/>
        <v>1050</v>
      </c>
      <c r="O59">
        <v>565.5</v>
      </c>
      <c r="P59">
        <f t="shared" si="9"/>
        <v>1131</v>
      </c>
      <c r="Q59">
        <v>470</v>
      </c>
      <c r="R59">
        <f t="shared" si="10"/>
        <v>1035.5</v>
      </c>
      <c r="S59">
        <v>1035.5</v>
      </c>
      <c r="T59">
        <v>565.5</v>
      </c>
      <c r="U59">
        <f t="shared" si="23"/>
        <v>1131</v>
      </c>
      <c r="AB59">
        <v>484.5</v>
      </c>
      <c r="AC59">
        <f t="shared" si="24"/>
        <v>1050</v>
      </c>
      <c r="AD59">
        <f>AD58+32</f>
        <v>532</v>
      </c>
      <c r="AE59">
        <f t="shared" si="25"/>
        <v>1097.5</v>
      </c>
      <c r="AF59">
        <v>565.5</v>
      </c>
      <c r="AG59">
        <f t="shared" si="26"/>
        <v>1131</v>
      </c>
      <c r="AH59">
        <v>565.5</v>
      </c>
      <c r="AI59">
        <f t="shared" si="27"/>
        <v>1131</v>
      </c>
      <c r="AJ59">
        <v>565.5</v>
      </c>
      <c r="AK59">
        <f t="shared" si="29"/>
        <v>1131</v>
      </c>
    </row>
    <row r="60" spans="1:38" ht="23.25" x14ac:dyDescent="0.35">
      <c r="A60" s="20">
        <v>58</v>
      </c>
      <c r="B60" s="22">
        <v>0.59375</v>
      </c>
      <c r="C60" s="22">
        <v>0.60416666666666663</v>
      </c>
      <c r="D60">
        <v>565.5</v>
      </c>
      <c r="E60">
        <f t="shared" si="35"/>
        <v>500</v>
      </c>
      <c r="F60">
        <f t="shared" si="30"/>
        <v>1065.5</v>
      </c>
      <c r="G60">
        <v>565.5</v>
      </c>
      <c r="H60">
        <f t="shared" si="5"/>
        <v>1131</v>
      </c>
      <c r="I60">
        <v>565.5</v>
      </c>
      <c r="J60">
        <f t="shared" si="6"/>
        <v>1131</v>
      </c>
      <c r="K60">
        <v>565.5</v>
      </c>
      <c r="L60">
        <f t="shared" si="7"/>
        <v>1131</v>
      </c>
      <c r="M60">
        <v>484.5</v>
      </c>
      <c r="N60">
        <f t="shared" si="8"/>
        <v>1050</v>
      </c>
      <c r="O60">
        <v>565.5</v>
      </c>
      <c r="P60">
        <f t="shared" si="9"/>
        <v>1131</v>
      </c>
      <c r="Q60">
        <f>Q59+32</f>
        <v>502</v>
      </c>
      <c r="R60">
        <f t="shared" si="10"/>
        <v>1067.5</v>
      </c>
      <c r="S60">
        <v>1067.5</v>
      </c>
      <c r="T60">
        <v>565.5</v>
      </c>
      <c r="U60">
        <f t="shared" si="23"/>
        <v>1131</v>
      </c>
      <c r="AB60">
        <f>AB59+32</f>
        <v>516.5</v>
      </c>
      <c r="AC60">
        <f t="shared" si="24"/>
        <v>1082</v>
      </c>
      <c r="AD60">
        <f t="shared" si="34"/>
        <v>564</v>
      </c>
      <c r="AE60">
        <f t="shared" si="25"/>
        <v>1129.5</v>
      </c>
      <c r="AF60">
        <v>565.5</v>
      </c>
      <c r="AG60">
        <f t="shared" si="26"/>
        <v>1131</v>
      </c>
      <c r="AH60">
        <v>565.5</v>
      </c>
      <c r="AI60">
        <f t="shared" si="27"/>
        <v>1131</v>
      </c>
      <c r="AJ60">
        <v>565.5</v>
      </c>
      <c r="AK60">
        <f t="shared" si="29"/>
        <v>1131</v>
      </c>
    </row>
    <row r="61" spans="1:38" ht="23.25" x14ac:dyDescent="0.35">
      <c r="A61" s="20">
        <v>59</v>
      </c>
      <c r="B61" s="22">
        <v>0.60416666666666663</v>
      </c>
      <c r="C61" s="22">
        <v>0.61458333333333337</v>
      </c>
      <c r="D61">
        <v>565.5</v>
      </c>
      <c r="E61">
        <f t="shared" si="35"/>
        <v>532</v>
      </c>
      <c r="F61">
        <f t="shared" si="30"/>
        <v>1097.5</v>
      </c>
      <c r="G61">
        <v>565.5</v>
      </c>
      <c r="H61">
        <f t="shared" si="5"/>
        <v>1131</v>
      </c>
      <c r="I61">
        <v>565.5</v>
      </c>
      <c r="J61">
        <f t="shared" si="6"/>
        <v>1131</v>
      </c>
      <c r="K61">
        <v>565.5</v>
      </c>
      <c r="L61">
        <f t="shared" si="7"/>
        <v>1131</v>
      </c>
      <c r="M61">
        <v>484.5</v>
      </c>
      <c r="N61">
        <f t="shared" si="8"/>
        <v>1050</v>
      </c>
      <c r="O61">
        <v>565.5</v>
      </c>
      <c r="P61">
        <f t="shared" si="9"/>
        <v>1131</v>
      </c>
      <c r="Q61">
        <f>Q60+32</f>
        <v>534</v>
      </c>
      <c r="R61">
        <f t="shared" si="10"/>
        <v>1099.5</v>
      </c>
      <c r="S61">
        <v>1099.5</v>
      </c>
      <c r="T61">
        <v>565.5</v>
      </c>
      <c r="U61">
        <f t="shared" si="23"/>
        <v>1131</v>
      </c>
      <c r="AB61">
        <f t="shared" ref="AB61" si="36">AB60+32</f>
        <v>548.5</v>
      </c>
      <c r="AC61">
        <f t="shared" si="24"/>
        <v>1114</v>
      </c>
      <c r="AD61">
        <v>565.5</v>
      </c>
      <c r="AE61">
        <f t="shared" si="25"/>
        <v>1131</v>
      </c>
      <c r="AF61">
        <f>AF60-32</f>
        <v>533.5</v>
      </c>
      <c r="AG61">
        <f t="shared" si="26"/>
        <v>1099</v>
      </c>
      <c r="AH61">
        <v>565.5</v>
      </c>
      <c r="AI61">
        <f t="shared" si="27"/>
        <v>1131</v>
      </c>
      <c r="AJ61">
        <v>565.5</v>
      </c>
      <c r="AK61">
        <f t="shared" si="29"/>
        <v>1131</v>
      </c>
    </row>
    <row r="62" spans="1:38" ht="23.25" x14ac:dyDescent="0.35">
      <c r="A62" s="20">
        <v>60</v>
      </c>
      <c r="B62" s="22">
        <v>0.61458333333333337</v>
      </c>
      <c r="C62" s="22">
        <v>0.625</v>
      </c>
      <c r="D62">
        <v>565.5</v>
      </c>
      <c r="E62">
        <f t="shared" si="35"/>
        <v>564</v>
      </c>
      <c r="F62">
        <f t="shared" si="30"/>
        <v>1129.5</v>
      </c>
      <c r="G62">
        <v>565.5</v>
      </c>
      <c r="H62">
        <f t="shared" si="5"/>
        <v>1131</v>
      </c>
      <c r="I62">
        <v>565.5</v>
      </c>
      <c r="J62">
        <f t="shared" si="6"/>
        <v>1131</v>
      </c>
      <c r="K62">
        <v>565.5</v>
      </c>
      <c r="L62">
        <f t="shared" si="7"/>
        <v>1131</v>
      </c>
      <c r="M62">
        <v>484.5</v>
      </c>
      <c r="N62">
        <f t="shared" si="8"/>
        <v>1050</v>
      </c>
      <c r="O62">
        <v>565.5</v>
      </c>
      <c r="P62">
        <f t="shared" si="9"/>
        <v>1131</v>
      </c>
      <c r="Q62">
        <v>565.5</v>
      </c>
      <c r="R62">
        <f t="shared" si="10"/>
        <v>1131</v>
      </c>
      <c r="S62">
        <v>1131</v>
      </c>
      <c r="T62">
        <v>565.5</v>
      </c>
      <c r="U62">
        <f t="shared" si="23"/>
        <v>1131</v>
      </c>
      <c r="AB62">
        <v>565.5</v>
      </c>
      <c r="AC62">
        <f t="shared" si="24"/>
        <v>1131</v>
      </c>
      <c r="AD62">
        <v>565.5</v>
      </c>
      <c r="AE62">
        <f t="shared" si="25"/>
        <v>1131</v>
      </c>
      <c r="AF62">
        <f t="shared" ref="AF62" si="37">AF61-32</f>
        <v>501.5</v>
      </c>
      <c r="AG62">
        <f t="shared" si="26"/>
        <v>1067</v>
      </c>
      <c r="AH62">
        <v>565.5</v>
      </c>
      <c r="AI62">
        <f t="shared" si="27"/>
        <v>1131</v>
      </c>
      <c r="AJ62">
        <v>565.5</v>
      </c>
      <c r="AK62">
        <f t="shared" si="29"/>
        <v>1131</v>
      </c>
    </row>
    <row r="63" spans="1:38" ht="23.25" x14ac:dyDescent="0.35">
      <c r="A63" s="20">
        <v>61</v>
      </c>
      <c r="B63" s="22">
        <v>0.625</v>
      </c>
      <c r="C63" s="22">
        <v>0.63541666666666663</v>
      </c>
      <c r="D63">
        <v>565.5</v>
      </c>
      <c r="E63">
        <v>565.5</v>
      </c>
      <c r="F63">
        <f t="shared" si="30"/>
        <v>1131</v>
      </c>
      <c r="G63">
        <v>565.5</v>
      </c>
      <c r="H63">
        <f t="shared" si="5"/>
        <v>1131</v>
      </c>
      <c r="I63">
        <v>565.5</v>
      </c>
      <c r="J63">
        <f t="shared" si="6"/>
        <v>1131</v>
      </c>
      <c r="K63">
        <v>565.5</v>
      </c>
      <c r="L63">
        <f t="shared" si="7"/>
        <v>1131</v>
      </c>
      <c r="M63">
        <v>484.5</v>
      </c>
      <c r="N63">
        <f t="shared" si="8"/>
        <v>1050</v>
      </c>
      <c r="O63">
        <v>565.5</v>
      </c>
      <c r="P63">
        <f t="shared" si="9"/>
        <v>1131</v>
      </c>
      <c r="Q63">
        <v>565.5</v>
      </c>
      <c r="R63">
        <f t="shared" si="10"/>
        <v>1131</v>
      </c>
      <c r="S63">
        <v>1131</v>
      </c>
      <c r="T63">
        <v>565.5</v>
      </c>
      <c r="U63">
        <f t="shared" si="23"/>
        <v>1131</v>
      </c>
      <c r="AB63">
        <v>565.5</v>
      </c>
      <c r="AC63">
        <f t="shared" si="24"/>
        <v>1131</v>
      </c>
      <c r="AD63">
        <v>565.5</v>
      </c>
      <c r="AE63">
        <f t="shared" si="25"/>
        <v>1131</v>
      </c>
      <c r="AF63">
        <v>480</v>
      </c>
      <c r="AG63">
        <f t="shared" si="26"/>
        <v>1045.5</v>
      </c>
      <c r="AH63">
        <v>565.5</v>
      </c>
      <c r="AI63">
        <f t="shared" si="27"/>
        <v>1131</v>
      </c>
      <c r="AJ63">
        <v>565.5</v>
      </c>
      <c r="AK63">
        <f t="shared" si="29"/>
        <v>1131</v>
      </c>
    </row>
    <row r="64" spans="1:38" ht="23.25" x14ac:dyDescent="0.35">
      <c r="A64" s="20">
        <v>62</v>
      </c>
      <c r="B64" s="22">
        <v>0.63541666666666663</v>
      </c>
      <c r="C64" s="22">
        <v>0.64583333333333337</v>
      </c>
      <c r="D64">
        <v>565.5</v>
      </c>
      <c r="E64">
        <v>565.5</v>
      </c>
      <c r="F64">
        <f t="shared" si="30"/>
        <v>1131</v>
      </c>
      <c r="G64">
        <v>565.5</v>
      </c>
      <c r="H64">
        <f t="shared" si="5"/>
        <v>1131</v>
      </c>
      <c r="I64">
        <v>565.5</v>
      </c>
      <c r="J64">
        <f t="shared" si="6"/>
        <v>1131</v>
      </c>
      <c r="K64">
        <v>565.5</v>
      </c>
      <c r="L64">
        <f t="shared" si="7"/>
        <v>1131</v>
      </c>
      <c r="M64">
        <f>M63+32</f>
        <v>516.5</v>
      </c>
      <c r="N64">
        <f t="shared" si="8"/>
        <v>1082</v>
      </c>
      <c r="O64">
        <v>565.5</v>
      </c>
      <c r="P64">
        <f t="shared" si="9"/>
        <v>1131</v>
      </c>
      <c r="Q64">
        <v>565.5</v>
      </c>
      <c r="R64">
        <f t="shared" si="10"/>
        <v>1131</v>
      </c>
      <c r="S64">
        <v>1131</v>
      </c>
      <c r="T64">
        <v>565.5</v>
      </c>
      <c r="U64">
        <f t="shared" si="23"/>
        <v>1131</v>
      </c>
      <c r="AB64">
        <v>565.5</v>
      </c>
      <c r="AC64">
        <f t="shared" si="24"/>
        <v>1131</v>
      </c>
      <c r="AD64">
        <v>565.5</v>
      </c>
      <c r="AE64">
        <f t="shared" si="25"/>
        <v>1131</v>
      </c>
      <c r="AF64">
        <f>AF63+32</f>
        <v>512</v>
      </c>
      <c r="AG64">
        <f t="shared" si="26"/>
        <v>1077.5</v>
      </c>
      <c r="AH64">
        <v>565.5</v>
      </c>
      <c r="AI64">
        <f t="shared" si="27"/>
        <v>1131</v>
      </c>
      <c r="AJ64">
        <v>565.5</v>
      </c>
      <c r="AK64">
        <f t="shared" si="29"/>
        <v>1131</v>
      </c>
    </row>
    <row r="65" spans="1:37" ht="23.25" x14ac:dyDescent="0.35">
      <c r="A65" s="20">
        <v>63</v>
      </c>
      <c r="B65" s="22">
        <v>0.64583333333333337</v>
      </c>
      <c r="C65" s="22">
        <v>0.65625</v>
      </c>
      <c r="D65">
        <v>565.5</v>
      </c>
      <c r="E65">
        <v>565.5</v>
      </c>
      <c r="F65">
        <f t="shared" si="30"/>
        <v>1131</v>
      </c>
      <c r="G65">
        <v>565.5</v>
      </c>
      <c r="H65">
        <f t="shared" si="5"/>
        <v>1131</v>
      </c>
      <c r="I65">
        <v>565.5</v>
      </c>
      <c r="J65">
        <f t="shared" si="6"/>
        <v>1131</v>
      </c>
      <c r="K65">
        <v>565.5</v>
      </c>
      <c r="L65">
        <f t="shared" si="7"/>
        <v>1131</v>
      </c>
      <c r="M65">
        <f t="shared" ref="M65" si="38">M64+32</f>
        <v>548.5</v>
      </c>
      <c r="N65">
        <f t="shared" si="8"/>
        <v>1114</v>
      </c>
      <c r="O65">
        <v>565.5</v>
      </c>
      <c r="P65">
        <f t="shared" si="9"/>
        <v>1131</v>
      </c>
      <c r="Q65">
        <v>565.5</v>
      </c>
      <c r="R65">
        <f t="shared" si="10"/>
        <v>1131</v>
      </c>
      <c r="S65">
        <v>1131</v>
      </c>
      <c r="T65">
        <v>565.5</v>
      </c>
      <c r="U65">
        <f t="shared" si="23"/>
        <v>1131</v>
      </c>
      <c r="AB65">
        <v>565.5</v>
      </c>
      <c r="AC65">
        <f t="shared" si="24"/>
        <v>1131</v>
      </c>
      <c r="AD65">
        <v>565.5</v>
      </c>
      <c r="AE65">
        <f t="shared" si="25"/>
        <v>1131</v>
      </c>
      <c r="AF65">
        <f>AF64+32</f>
        <v>544</v>
      </c>
      <c r="AG65">
        <f t="shared" si="26"/>
        <v>1109.5</v>
      </c>
      <c r="AH65">
        <v>565.5</v>
      </c>
      <c r="AI65">
        <f t="shared" si="27"/>
        <v>1131</v>
      </c>
      <c r="AJ65">
        <v>565.5</v>
      </c>
      <c r="AK65">
        <f t="shared" si="29"/>
        <v>1131</v>
      </c>
    </row>
    <row r="66" spans="1:37" ht="23.25" x14ac:dyDescent="0.35">
      <c r="A66" s="20">
        <v>64</v>
      </c>
      <c r="B66" s="22">
        <v>0.65625</v>
      </c>
      <c r="C66" s="22">
        <v>0.66666666666666663</v>
      </c>
      <c r="D66">
        <v>565.5</v>
      </c>
      <c r="E66">
        <v>565.5</v>
      </c>
      <c r="F66">
        <f t="shared" si="30"/>
        <v>1131</v>
      </c>
      <c r="G66">
        <v>565.5</v>
      </c>
      <c r="H66">
        <f t="shared" si="5"/>
        <v>1131</v>
      </c>
      <c r="I66">
        <v>565.5</v>
      </c>
      <c r="J66">
        <f t="shared" si="6"/>
        <v>1131</v>
      </c>
      <c r="K66">
        <v>565.5</v>
      </c>
      <c r="L66">
        <f t="shared" si="7"/>
        <v>1131</v>
      </c>
      <c r="M66">
        <v>565.5</v>
      </c>
      <c r="N66">
        <f t="shared" si="8"/>
        <v>1131</v>
      </c>
      <c r="O66">
        <v>565.5</v>
      </c>
      <c r="P66">
        <f t="shared" si="9"/>
        <v>1131</v>
      </c>
      <c r="Q66">
        <v>565.5</v>
      </c>
      <c r="R66">
        <f t="shared" si="10"/>
        <v>1131</v>
      </c>
      <c r="S66">
        <v>1131</v>
      </c>
      <c r="T66">
        <v>565.5</v>
      </c>
      <c r="U66">
        <f t="shared" si="23"/>
        <v>1131</v>
      </c>
      <c r="AB66">
        <v>565.5</v>
      </c>
      <c r="AC66">
        <f t="shared" si="24"/>
        <v>1131</v>
      </c>
      <c r="AD66">
        <v>565.5</v>
      </c>
      <c r="AE66">
        <f t="shared" si="25"/>
        <v>1131</v>
      </c>
      <c r="AF66">
        <v>565.5</v>
      </c>
      <c r="AG66">
        <f t="shared" si="26"/>
        <v>1131</v>
      </c>
      <c r="AH66">
        <v>565.5</v>
      </c>
      <c r="AI66">
        <f t="shared" si="27"/>
        <v>1131</v>
      </c>
      <c r="AJ66">
        <v>565.5</v>
      </c>
      <c r="AK66">
        <f t="shared" si="29"/>
        <v>1131</v>
      </c>
    </row>
    <row r="67" spans="1:37" ht="23.25" x14ac:dyDescent="0.35">
      <c r="A67" s="20">
        <v>65</v>
      </c>
      <c r="B67" s="22">
        <v>0.66666666666666663</v>
      </c>
      <c r="C67" s="22">
        <v>0.67708333333333337</v>
      </c>
      <c r="D67">
        <v>565.5</v>
      </c>
      <c r="E67">
        <v>565.5</v>
      </c>
      <c r="F67">
        <f t="shared" si="30"/>
        <v>1131</v>
      </c>
      <c r="G67">
        <v>565.5</v>
      </c>
      <c r="H67">
        <f t="shared" si="5"/>
        <v>1131</v>
      </c>
      <c r="I67">
        <v>565.5</v>
      </c>
      <c r="J67">
        <f t="shared" si="6"/>
        <v>1131</v>
      </c>
      <c r="K67">
        <v>565.5</v>
      </c>
      <c r="L67">
        <f t="shared" si="7"/>
        <v>1131</v>
      </c>
      <c r="M67">
        <v>565.5</v>
      </c>
      <c r="N67">
        <f t="shared" si="8"/>
        <v>1131</v>
      </c>
      <c r="O67">
        <v>565.5</v>
      </c>
      <c r="P67">
        <f t="shared" si="9"/>
        <v>1131</v>
      </c>
      <c r="Q67">
        <v>565.5</v>
      </c>
      <c r="R67">
        <f t="shared" si="10"/>
        <v>1131</v>
      </c>
      <c r="S67">
        <v>1131</v>
      </c>
      <c r="T67">
        <v>565.5</v>
      </c>
      <c r="U67">
        <f t="shared" ref="U67:U98" si="39">D67+T67</f>
        <v>1131</v>
      </c>
      <c r="AB67">
        <v>565.5</v>
      </c>
      <c r="AC67">
        <f t="shared" ref="AC67:AC98" si="40">D67+AB67</f>
        <v>1131</v>
      </c>
      <c r="AD67">
        <v>565.5</v>
      </c>
      <c r="AE67">
        <f t="shared" ref="AE67:AE98" si="41">D67+AD67</f>
        <v>1131</v>
      </c>
      <c r="AF67">
        <v>565.5</v>
      </c>
      <c r="AG67">
        <f t="shared" ref="AG67:AG98" si="42">D67+AF67</f>
        <v>1131</v>
      </c>
      <c r="AH67">
        <v>565.5</v>
      </c>
      <c r="AI67">
        <f t="shared" ref="AI67:AI98" si="43">D67+AH67</f>
        <v>1131</v>
      </c>
      <c r="AJ67">
        <v>565.5</v>
      </c>
      <c r="AK67">
        <f t="shared" si="29"/>
        <v>1131</v>
      </c>
    </row>
    <row r="68" spans="1:37" ht="23.25" x14ac:dyDescent="0.35">
      <c r="A68" s="20">
        <v>66</v>
      </c>
      <c r="B68" s="22">
        <v>0.67708333333333337</v>
      </c>
      <c r="C68" s="22">
        <v>0.6875</v>
      </c>
      <c r="D68">
        <v>565.5</v>
      </c>
      <c r="E68">
        <v>565.5</v>
      </c>
      <c r="F68">
        <f t="shared" si="30"/>
        <v>1131</v>
      </c>
      <c r="G68">
        <v>565.5</v>
      </c>
      <c r="H68">
        <f t="shared" ref="H68:H98" si="44">G68+D68</f>
        <v>1131</v>
      </c>
      <c r="I68">
        <v>565.5</v>
      </c>
      <c r="J68">
        <f t="shared" ref="J68:J98" si="45">I68+D68</f>
        <v>1131</v>
      </c>
      <c r="K68">
        <v>565.5</v>
      </c>
      <c r="L68">
        <f t="shared" ref="L68:L98" si="46">D68+K68</f>
        <v>1131</v>
      </c>
      <c r="M68">
        <v>565.5</v>
      </c>
      <c r="N68">
        <f t="shared" ref="N68:N98" si="47">D68+M68</f>
        <v>1131</v>
      </c>
      <c r="O68">
        <v>565.5</v>
      </c>
      <c r="P68">
        <f t="shared" ref="P68:P98" si="48">D68+O68</f>
        <v>1131</v>
      </c>
      <c r="Q68">
        <v>565.5</v>
      </c>
      <c r="R68">
        <f t="shared" ref="R68:R98" si="49">D68+Q68</f>
        <v>1131</v>
      </c>
      <c r="S68">
        <v>1131</v>
      </c>
      <c r="T68">
        <v>565.5</v>
      </c>
      <c r="U68">
        <f t="shared" si="39"/>
        <v>1131</v>
      </c>
      <c r="AB68">
        <v>565.5</v>
      </c>
      <c r="AC68">
        <f t="shared" si="40"/>
        <v>1131</v>
      </c>
      <c r="AD68">
        <v>565.5</v>
      </c>
      <c r="AE68">
        <f t="shared" si="41"/>
        <v>1131</v>
      </c>
      <c r="AF68">
        <v>565.5</v>
      </c>
      <c r="AG68">
        <f t="shared" si="42"/>
        <v>1131</v>
      </c>
      <c r="AH68">
        <v>565.5</v>
      </c>
      <c r="AI68">
        <f t="shared" si="43"/>
        <v>1131</v>
      </c>
      <c r="AJ68">
        <v>565.5</v>
      </c>
      <c r="AK68">
        <f t="shared" si="29"/>
        <v>1131</v>
      </c>
    </row>
    <row r="69" spans="1:37" ht="23.25" x14ac:dyDescent="0.35">
      <c r="A69" s="20">
        <v>67</v>
      </c>
      <c r="B69" s="22">
        <v>0.6875</v>
      </c>
      <c r="C69" s="22">
        <v>0.69791666666666663</v>
      </c>
      <c r="D69">
        <v>565.5</v>
      </c>
      <c r="E69">
        <v>565.5</v>
      </c>
      <c r="F69">
        <f t="shared" si="30"/>
        <v>1131</v>
      </c>
      <c r="G69">
        <v>565.5</v>
      </c>
      <c r="H69">
        <f t="shared" si="44"/>
        <v>1131</v>
      </c>
      <c r="I69">
        <v>565.5</v>
      </c>
      <c r="J69">
        <f t="shared" si="45"/>
        <v>1131</v>
      </c>
      <c r="K69">
        <v>565.5</v>
      </c>
      <c r="L69">
        <f t="shared" si="46"/>
        <v>1131</v>
      </c>
      <c r="M69">
        <v>565.5</v>
      </c>
      <c r="N69">
        <f t="shared" si="47"/>
        <v>1131</v>
      </c>
      <c r="O69">
        <v>565.5</v>
      </c>
      <c r="P69">
        <f t="shared" si="48"/>
        <v>1131</v>
      </c>
      <c r="Q69">
        <v>565.5</v>
      </c>
      <c r="R69">
        <f t="shared" si="49"/>
        <v>1131</v>
      </c>
      <c r="S69">
        <v>1131</v>
      </c>
      <c r="T69">
        <v>565.5</v>
      </c>
      <c r="U69">
        <f t="shared" si="39"/>
        <v>1131</v>
      </c>
      <c r="AB69">
        <v>565.5</v>
      </c>
      <c r="AC69">
        <f t="shared" si="40"/>
        <v>1131</v>
      </c>
      <c r="AD69">
        <v>565.5</v>
      </c>
      <c r="AE69">
        <f t="shared" si="41"/>
        <v>1131</v>
      </c>
      <c r="AF69">
        <v>565.5</v>
      </c>
      <c r="AG69">
        <f t="shared" si="42"/>
        <v>1131</v>
      </c>
      <c r="AH69">
        <v>565.5</v>
      </c>
      <c r="AI69">
        <f t="shared" si="43"/>
        <v>1131</v>
      </c>
      <c r="AJ69">
        <v>565.5</v>
      </c>
      <c r="AK69">
        <f t="shared" si="29"/>
        <v>1131</v>
      </c>
    </row>
    <row r="70" spans="1:37" ht="23.25" x14ac:dyDescent="0.35">
      <c r="A70" s="20">
        <v>68</v>
      </c>
      <c r="B70" s="22">
        <v>0.69791666666666663</v>
      </c>
      <c r="C70" s="22">
        <v>0.70833333333333337</v>
      </c>
      <c r="D70">
        <v>565.5</v>
      </c>
      <c r="E70">
        <v>565.5</v>
      </c>
      <c r="F70">
        <f t="shared" si="30"/>
        <v>1131</v>
      </c>
      <c r="G70">
        <v>565.5</v>
      </c>
      <c r="H70">
        <f t="shared" si="44"/>
        <v>1131</v>
      </c>
      <c r="I70">
        <v>565.5</v>
      </c>
      <c r="J70">
        <f t="shared" si="45"/>
        <v>1131</v>
      </c>
      <c r="K70">
        <v>565.5</v>
      </c>
      <c r="L70">
        <f t="shared" si="46"/>
        <v>1131</v>
      </c>
      <c r="M70">
        <v>565.5</v>
      </c>
      <c r="N70">
        <f t="shared" si="47"/>
        <v>1131</v>
      </c>
      <c r="O70">
        <v>565.5</v>
      </c>
      <c r="P70">
        <f t="shared" si="48"/>
        <v>1131</v>
      </c>
      <c r="Q70">
        <v>565.5</v>
      </c>
      <c r="R70">
        <f t="shared" si="49"/>
        <v>1131</v>
      </c>
      <c r="S70">
        <v>1131</v>
      </c>
      <c r="T70">
        <v>565.5</v>
      </c>
      <c r="U70">
        <f t="shared" si="39"/>
        <v>1131</v>
      </c>
      <c r="AB70">
        <v>565.5</v>
      </c>
      <c r="AC70">
        <f t="shared" si="40"/>
        <v>1131</v>
      </c>
      <c r="AD70">
        <v>565.5</v>
      </c>
      <c r="AE70">
        <f t="shared" si="41"/>
        <v>1131</v>
      </c>
      <c r="AF70">
        <v>565.5</v>
      </c>
      <c r="AG70">
        <f t="shared" si="42"/>
        <v>1131</v>
      </c>
      <c r="AH70">
        <v>565.5</v>
      </c>
      <c r="AI70">
        <f t="shared" si="43"/>
        <v>1131</v>
      </c>
      <c r="AJ70">
        <v>565.5</v>
      </c>
      <c r="AK70">
        <f t="shared" si="29"/>
        <v>1131</v>
      </c>
    </row>
    <row r="71" spans="1:37" ht="23.25" x14ac:dyDescent="0.35">
      <c r="A71" s="20">
        <v>69</v>
      </c>
      <c r="B71" s="22">
        <v>0.70833333333333337</v>
      </c>
      <c r="C71" s="22">
        <v>0.71875</v>
      </c>
      <c r="D71">
        <v>565.5</v>
      </c>
      <c r="E71">
        <v>565.5</v>
      </c>
      <c r="F71">
        <f t="shared" si="30"/>
        <v>1131</v>
      </c>
      <c r="G71">
        <v>565.5</v>
      </c>
      <c r="H71">
        <f t="shared" si="44"/>
        <v>1131</v>
      </c>
      <c r="I71">
        <v>565.5</v>
      </c>
      <c r="J71">
        <f t="shared" si="45"/>
        <v>1131</v>
      </c>
      <c r="K71">
        <v>565.5</v>
      </c>
      <c r="L71">
        <f t="shared" si="46"/>
        <v>1131</v>
      </c>
      <c r="M71">
        <v>565.5</v>
      </c>
      <c r="N71">
        <f t="shared" si="47"/>
        <v>1131</v>
      </c>
      <c r="O71">
        <v>565.5</v>
      </c>
      <c r="P71">
        <f t="shared" si="48"/>
        <v>1131</v>
      </c>
      <c r="Q71">
        <v>565.5</v>
      </c>
      <c r="R71">
        <f t="shared" si="49"/>
        <v>1131</v>
      </c>
      <c r="S71">
        <v>1131</v>
      </c>
      <c r="T71">
        <v>565.5</v>
      </c>
      <c r="U71">
        <f t="shared" si="39"/>
        <v>1131</v>
      </c>
      <c r="AB71">
        <v>565.5</v>
      </c>
      <c r="AC71">
        <f t="shared" si="40"/>
        <v>1131</v>
      </c>
      <c r="AD71">
        <v>565.5</v>
      </c>
      <c r="AE71">
        <f t="shared" si="41"/>
        <v>1131</v>
      </c>
      <c r="AF71">
        <v>565.5</v>
      </c>
      <c r="AG71">
        <f t="shared" si="42"/>
        <v>1131</v>
      </c>
      <c r="AH71">
        <v>565.5</v>
      </c>
      <c r="AI71">
        <f t="shared" si="43"/>
        <v>1131</v>
      </c>
      <c r="AJ71">
        <v>565.5</v>
      </c>
      <c r="AK71">
        <f t="shared" si="29"/>
        <v>1131</v>
      </c>
    </row>
    <row r="72" spans="1:37" ht="23.25" x14ac:dyDescent="0.35">
      <c r="A72" s="20">
        <v>70</v>
      </c>
      <c r="B72" s="22">
        <v>0.71875</v>
      </c>
      <c r="C72" s="22">
        <v>0.72916666666666663</v>
      </c>
      <c r="D72">
        <v>565.5</v>
      </c>
      <c r="E72">
        <v>565.5</v>
      </c>
      <c r="F72">
        <f t="shared" si="30"/>
        <v>1131</v>
      </c>
      <c r="G72">
        <v>565.5</v>
      </c>
      <c r="H72">
        <f t="shared" si="44"/>
        <v>1131</v>
      </c>
      <c r="I72">
        <v>565.5</v>
      </c>
      <c r="J72">
        <f t="shared" si="45"/>
        <v>1131</v>
      </c>
      <c r="K72">
        <v>565.5</v>
      </c>
      <c r="L72">
        <f t="shared" si="46"/>
        <v>1131</v>
      </c>
      <c r="M72">
        <v>565.5</v>
      </c>
      <c r="N72">
        <f t="shared" si="47"/>
        <v>1131</v>
      </c>
      <c r="O72">
        <v>565.5</v>
      </c>
      <c r="P72">
        <f t="shared" si="48"/>
        <v>1131</v>
      </c>
      <c r="Q72">
        <v>565.5</v>
      </c>
      <c r="R72">
        <f t="shared" si="49"/>
        <v>1131</v>
      </c>
      <c r="S72">
        <v>1131</v>
      </c>
      <c r="T72">
        <v>565.5</v>
      </c>
      <c r="U72">
        <f t="shared" si="39"/>
        <v>1131</v>
      </c>
      <c r="AB72">
        <v>565.5</v>
      </c>
      <c r="AC72">
        <f t="shared" si="40"/>
        <v>1131</v>
      </c>
      <c r="AD72">
        <v>565.5</v>
      </c>
      <c r="AE72">
        <f t="shared" si="41"/>
        <v>1131</v>
      </c>
      <c r="AF72">
        <v>565.5</v>
      </c>
      <c r="AG72">
        <f t="shared" si="42"/>
        <v>1131</v>
      </c>
      <c r="AH72">
        <v>565.5</v>
      </c>
      <c r="AI72">
        <f t="shared" si="43"/>
        <v>1131</v>
      </c>
      <c r="AJ72">
        <v>565.5</v>
      </c>
      <c r="AK72">
        <f t="shared" si="29"/>
        <v>1131</v>
      </c>
    </row>
    <row r="73" spans="1:37" ht="23.25" x14ac:dyDescent="0.35">
      <c r="A73" s="20">
        <v>71</v>
      </c>
      <c r="B73" s="22">
        <v>0.72916666666666663</v>
      </c>
      <c r="C73" s="22">
        <v>0.73958333333333337</v>
      </c>
      <c r="D73">
        <v>565.5</v>
      </c>
      <c r="E73">
        <v>565.5</v>
      </c>
      <c r="F73">
        <f t="shared" si="30"/>
        <v>1131</v>
      </c>
      <c r="G73">
        <v>565.5</v>
      </c>
      <c r="H73">
        <f t="shared" si="44"/>
        <v>1131</v>
      </c>
      <c r="I73">
        <v>565.5</v>
      </c>
      <c r="J73">
        <f t="shared" si="45"/>
        <v>1131</v>
      </c>
      <c r="K73">
        <v>565.5</v>
      </c>
      <c r="L73">
        <f t="shared" si="46"/>
        <v>1131</v>
      </c>
      <c r="M73">
        <v>565.5</v>
      </c>
      <c r="N73">
        <f t="shared" si="47"/>
        <v>1131</v>
      </c>
      <c r="O73">
        <v>565.5</v>
      </c>
      <c r="P73">
        <f t="shared" si="48"/>
        <v>1131</v>
      </c>
      <c r="Q73">
        <v>565.5</v>
      </c>
      <c r="R73">
        <f t="shared" si="49"/>
        <v>1131</v>
      </c>
      <c r="S73">
        <v>1131</v>
      </c>
      <c r="T73">
        <v>565.5</v>
      </c>
      <c r="U73">
        <f t="shared" si="39"/>
        <v>1131</v>
      </c>
      <c r="AB73">
        <v>565.5</v>
      </c>
      <c r="AC73">
        <f t="shared" si="40"/>
        <v>1131</v>
      </c>
      <c r="AD73">
        <v>565.5</v>
      </c>
      <c r="AE73">
        <f t="shared" si="41"/>
        <v>1131</v>
      </c>
      <c r="AF73">
        <v>565.5</v>
      </c>
      <c r="AG73">
        <f t="shared" si="42"/>
        <v>1131</v>
      </c>
      <c r="AH73">
        <v>565.5</v>
      </c>
      <c r="AI73">
        <f t="shared" si="43"/>
        <v>1131</v>
      </c>
      <c r="AJ73">
        <v>565.5</v>
      </c>
      <c r="AK73">
        <f t="shared" si="29"/>
        <v>1131</v>
      </c>
    </row>
    <row r="74" spans="1:37" ht="23.25" x14ac:dyDescent="0.35">
      <c r="A74" s="20">
        <v>72</v>
      </c>
      <c r="B74" s="22">
        <v>0.73958333333333337</v>
      </c>
      <c r="C74" s="22">
        <v>0.75</v>
      </c>
      <c r="D74">
        <v>565.5</v>
      </c>
      <c r="E74">
        <v>565.5</v>
      </c>
      <c r="F74">
        <f t="shared" si="30"/>
        <v>1131</v>
      </c>
      <c r="G74">
        <v>565.5</v>
      </c>
      <c r="H74">
        <f t="shared" si="44"/>
        <v>1131</v>
      </c>
      <c r="I74">
        <v>565.5</v>
      </c>
      <c r="J74">
        <f t="shared" si="45"/>
        <v>1131</v>
      </c>
      <c r="K74">
        <v>565.5</v>
      </c>
      <c r="L74">
        <f t="shared" si="46"/>
        <v>1131</v>
      </c>
      <c r="M74">
        <v>565.5</v>
      </c>
      <c r="N74">
        <f t="shared" si="47"/>
        <v>1131</v>
      </c>
      <c r="O74">
        <v>565.5</v>
      </c>
      <c r="P74">
        <f t="shared" si="48"/>
        <v>1131</v>
      </c>
      <c r="Q74">
        <v>565.5</v>
      </c>
      <c r="R74">
        <f t="shared" si="49"/>
        <v>1131</v>
      </c>
      <c r="S74">
        <v>1131</v>
      </c>
      <c r="T74">
        <v>565.5</v>
      </c>
      <c r="U74">
        <f t="shared" si="39"/>
        <v>1131</v>
      </c>
      <c r="AB74">
        <v>565.5</v>
      </c>
      <c r="AC74">
        <f t="shared" si="40"/>
        <v>1131</v>
      </c>
      <c r="AD74">
        <v>565.5</v>
      </c>
      <c r="AE74">
        <f t="shared" si="41"/>
        <v>1131</v>
      </c>
      <c r="AF74">
        <v>565.5</v>
      </c>
      <c r="AG74">
        <f t="shared" si="42"/>
        <v>1131</v>
      </c>
      <c r="AH74">
        <v>565.5</v>
      </c>
      <c r="AI74">
        <f t="shared" si="43"/>
        <v>1131</v>
      </c>
      <c r="AJ74">
        <v>565.5</v>
      </c>
      <c r="AK74">
        <f t="shared" si="29"/>
        <v>1131</v>
      </c>
    </row>
    <row r="75" spans="1:37" ht="23.25" x14ac:dyDescent="0.35">
      <c r="A75" s="20">
        <v>73</v>
      </c>
      <c r="B75" s="22">
        <v>0.75</v>
      </c>
      <c r="C75" s="22">
        <v>0.76041666666666663</v>
      </c>
      <c r="D75">
        <v>565.5</v>
      </c>
      <c r="E75">
        <v>565.5</v>
      </c>
      <c r="F75">
        <f t="shared" si="30"/>
        <v>1131</v>
      </c>
      <c r="G75">
        <v>565.5</v>
      </c>
      <c r="H75">
        <f t="shared" si="44"/>
        <v>1131</v>
      </c>
      <c r="I75">
        <v>565.5</v>
      </c>
      <c r="J75">
        <f t="shared" si="45"/>
        <v>1131</v>
      </c>
      <c r="K75">
        <v>565.5</v>
      </c>
      <c r="L75">
        <f t="shared" si="46"/>
        <v>1131</v>
      </c>
      <c r="M75">
        <v>565.5</v>
      </c>
      <c r="N75">
        <f t="shared" si="47"/>
        <v>1131</v>
      </c>
      <c r="O75">
        <v>565.5</v>
      </c>
      <c r="P75">
        <f t="shared" si="48"/>
        <v>1131</v>
      </c>
      <c r="Q75">
        <v>565.5</v>
      </c>
      <c r="R75">
        <f t="shared" si="49"/>
        <v>1131</v>
      </c>
      <c r="S75">
        <v>1131</v>
      </c>
      <c r="T75">
        <v>565.5</v>
      </c>
      <c r="U75">
        <f t="shared" si="39"/>
        <v>1131</v>
      </c>
      <c r="AB75">
        <v>565.5</v>
      </c>
      <c r="AC75">
        <f t="shared" si="40"/>
        <v>1131</v>
      </c>
      <c r="AD75">
        <v>565.5</v>
      </c>
      <c r="AE75">
        <f t="shared" si="41"/>
        <v>1131</v>
      </c>
      <c r="AF75">
        <v>565.5</v>
      </c>
      <c r="AG75">
        <f t="shared" si="42"/>
        <v>1131</v>
      </c>
      <c r="AH75">
        <v>565.5</v>
      </c>
      <c r="AI75">
        <f t="shared" si="43"/>
        <v>1131</v>
      </c>
      <c r="AJ75">
        <v>565.5</v>
      </c>
      <c r="AK75">
        <f t="shared" si="29"/>
        <v>1131</v>
      </c>
    </row>
    <row r="76" spans="1:37" ht="23.25" x14ac:dyDescent="0.35">
      <c r="A76" s="20">
        <v>74</v>
      </c>
      <c r="B76" s="22">
        <v>0.76041666666666663</v>
      </c>
      <c r="C76" s="22">
        <v>0.77083333333333337</v>
      </c>
      <c r="D76">
        <v>565.5</v>
      </c>
      <c r="E76">
        <v>565.5</v>
      </c>
      <c r="F76">
        <f t="shared" si="30"/>
        <v>1131</v>
      </c>
      <c r="G76">
        <v>565.5</v>
      </c>
      <c r="H76">
        <f t="shared" si="44"/>
        <v>1131</v>
      </c>
      <c r="I76">
        <v>565.5</v>
      </c>
      <c r="J76">
        <f t="shared" si="45"/>
        <v>1131</v>
      </c>
      <c r="K76">
        <v>565.5</v>
      </c>
      <c r="L76">
        <f t="shared" si="46"/>
        <v>1131</v>
      </c>
      <c r="M76">
        <v>565.5</v>
      </c>
      <c r="N76">
        <f t="shared" si="47"/>
        <v>1131</v>
      </c>
      <c r="O76">
        <v>565.5</v>
      </c>
      <c r="P76">
        <f t="shared" si="48"/>
        <v>1131</v>
      </c>
      <c r="Q76">
        <v>565.5</v>
      </c>
      <c r="R76">
        <f t="shared" si="49"/>
        <v>1131</v>
      </c>
      <c r="S76">
        <v>1131</v>
      </c>
      <c r="T76">
        <v>565.5</v>
      </c>
      <c r="U76">
        <f t="shared" si="39"/>
        <v>1131</v>
      </c>
      <c r="AB76">
        <v>565.5</v>
      </c>
      <c r="AC76">
        <f t="shared" si="40"/>
        <v>1131</v>
      </c>
      <c r="AD76">
        <v>565.5</v>
      </c>
      <c r="AE76">
        <f t="shared" si="41"/>
        <v>1131</v>
      </c>
      <c r="AF76">
        <v>565.5</v>
      </c>
      <c r="AG76">
        <f t="shared" si="42"/>
        <v>1131</v>
      </c>
      <c r="AH76">
        <v>565.5</v>
      </c>
      <c r="AI76">
        <f t="shared" si="43"/>
        <v>1131</v>
      </c>
      <c r="AJ76">
        <v>565.5</v>
      </c>
      <c r="AK76">
        <f t="shared" si="29"/>
        <v>1131</v>
      </c>
    </row>
    <row r="77" spans="1:37" ht="23.25" x14ac:dyDescent="0.35">
      <c r="A77" s="20">
        <v>75</v>
      </c>
      <c r="B77" s="22">
        <v>0.77083333333333337</v>
      </c>
      <c r="C77" s="22">
        <v>0.78125</v>
      </c>
      <c r="D77">
        <v>565.5</v>
      </c>
      <c r="E77">
        <v>565.5</v>
      </c>
      <c r="F77">
        <f t="shared" si="30"/>
        <v>1131</v>
      </c>
      <c r="G77">
        <v>565.5</v>
      </c>
      <c r="H77">
        <f t="shared" si="44"/>
        <v>1131</v>
      </c>
      <c r="I77">
        <v>565.5</v>
      </c>
      <c r="J77">
        <f t="shared" si="45"/>
        <v>1131</v>
      </c>
      <c r="K77">
        <v>565.5</v>
      </c>
      <c r="L77">
        <f t="shared" si="46"/>
        <v>1131</v>
      </c>
      <c r="M77">
        <v>565.5</v>
      </c>
      <c r="N77">
        <f t="shared" si="47"/>
        <v>1131</v>
      </c>
      <c r="O77">
        <v>565.5</v>
      </c>
      <c r="P77">
        <f t="shared" si="48"/>
        <v>1131</v>
      </c>
      <c r="Q77">
        <v>565.5</v>
      </c>
      <c r="R77">
        <f t="shared" si="49"/>
        <v>1131</v>
      </c>
      <c r="S77">
        <v>1131</v>
      </c>
      <c r="T77">
        <v>565.5</v>
      </c>
      <c r="U77">
        <f t="shared" si="39"/>
        <v>1131</v>
      </c>
      <c r="AB77">
        <v>565.5</v>
      </c>
      <c r="AC77">
        <f t="shared" si="40"/>
        <v>1131</v>
      </c>
      <c r="AD77">
        <v>565.5</v>
      </c>
      <c r="AE77">
        <f t="shared" si="41"/>
        <v>1131</v>
      </c>
      <c r="AF77">
        <v>565.5</v>
      </c>
      <c r="AG77">
        <f t="shared" si="42"/>
        <v>1131</v>
      </c>
      <c r="AH77">
        <v>565.5</v>
      </c>
      <c r="AI77">
        <f t="shared" si="43"/>
        <v>1131</v>
      </c>
      <c r="AJ77">
        <v>565.5</v>
      </c>
      <c r="AK77">
        <f t="shared" si="29"/>
        <v>1131</v>
      </c>
    </row>
    <row r="78" spans="1:37" ht="23.25" x14ac:dyDescent="0.35">
      <c r="A78" s="20">
        <v>76</v>
      </c>
      <c r="B78" s="22">
        <v>0.78125</v>
      </c>
      <c r="C78" s="22">
        <v>0.79166666666666663</v>
      </c>
      <c r="D78">
        <v>565.5</v>
      </c>
      <c r="E78">
        <v>565.5</v>
      </c>
      <c r="F78">
        <f t="shared" si="30"/>
        <v>1131</v>
      </c>
      <c r="G78">
        <v>565.5</v>
      </c>
      <c r="H78">
        <f t="shared" si="44"/>
        <v>1131</v>
      </c>
      <c r="I78">
        <v>565.5</v>
      </c>
      <c r="J78">
        <f t="shared" si="45"/>
        <v>1131</v>
      </c>
      <c r="K78">
        <v>565.5</v>
      </c>
      <c r="L78">
        <f t="shared" si="46"/>
        <v>1131</v>
      </c>
      <c r="M78">
        <v>565.5</v>
      </c>
      <c r="N78">
        <f t="shared" si="47"/>
        <v>1131</v>
      </c>
      <c r="O78">
        <v>565.5</v>
      </c>
      <c r="P78">
        <f t="shared" si="48"/>
        <v>1131</v>
      </c>
      <c r="Q78">
        <v>565.5</v>
      </c>
      <c r="R78">
        <f t="shared" si="49"/>
        <v>1131</v>
      </c>
      <c r="S78">
        <v>1131</v>
      </c>
      <c r="T78">
        <v>565.5</v>
      </c>
      <c r="U78">
        <f t="shared" si="39"/>
        <v>1131</v>
      </c>
      <c r="AB78">
        <v>565.5</v>
      </c>
      <c r="AC78">
        <f t="shared" si="40"/>
        <v>1131</v>
      </c>
      <c r="AD78">
        <v>565.5</v>
      </c>
      <c r="AE78">
        <f t="shared" si="41"/>
        <v>1131</v>
      </c>
      <c r="AF78">
        <v>565.5</v>
      </c>
      <c r="AG78">
        <f t="shared" si="42"/>
        <v>1131</v>
      </c>
      <c r="AH78">
        <v>565.5</v>
      </c>
      <c r="AI78">
        <f t="shared" si="43"/>
        <v>1131</v>
      </c>
      <c r="AJ78">
        <v>565.5</v>
      </c>
      <c r="AK78">
        <f t="shared" si="29"/>
        <v>1131</v>
      </c>
    </row>
    <row r="79" spans="1:37" ht="23.25" x14ac:dyDescent="0.35">
      <c r="A79" s="20">
        <v>77</v>
      </c>
      <c r="B79" s="22">
        <v>0.79166666666666663</v>
      </c>
      <c r="C79" s="22">
        <v>0.80208333333333337</v>
      </c>
      <c r="D79">
        <v>565.5</v>
      </c>
      <c r="E79">
        <v>565.5</v>
      </c>
      <c r="F79">
        <f t="shared" si="30"/>
        <v>1131</v>
      </c>
      <c r="G79">
        <v>565.5</v>
      </c>
      <c r="H79">
        <f t="shared" si="44"/>
        <v>1131</v>
      </c>
      <c r="I79">
        <v>565.5</v>
      </c>
      <c r="J79">
        <f t="shared" si="45"/>
        <v>1131</v>
      </c>
      <c r="K79">
        <v>565.5</v>
      </c>
      <c r="L79">
        <f t="shared" si="46"/>
        <v>1131</v>
      </c>
      <c r="M79">
        <v>565.5</v>
      </c>
      <c r="N79">
        <f t="shared" si="47"/>
        <v>1131</v>
      </c>
      <c r="O79">
        <v>565.5</v>
      </c>
      <c r="P79">
        <f t="shared" si="48"/>
        <v>1131</v>
      </c>
      <c r="Q79">
        <v>565.5</v>
      </c>
      <c r="R79">
        <f t="shared" si="49"/>
        <v>1131</v>
      </c>
      <c r="S79">
        <v>1131</v>
      </c>
      <c r="T79">
        <v>565.5</v>
      </c>
      <c r="U79">
        <f t="shared" si="39"/>
        <v>1131</v>
      </c>
      <c r="AB79">
        <v>565.5</v>
      </c>
      <c r="AC79">
        <f t="shared" si="40"/>
        <v>1131</v>
      </c>
      <c r="AD79">
        <v>565.5</v>
      </c>
      <c r="AE79">
        <f t="shared" si="41"/>
        <v>1131</v>
      </c>
      <c r="AF79">
        <v>565.5</v>
      </c>
      <c r="AG79">
        <f t="shared" si="42"/>
        <v>1131</v>
      </c>
      <c r="AH79">
        <v>565.5</v>
      </c>
      <c r="AI79">
        <f t="shared" si="43"/>
        <v>1131</v>
      </c>
      <c r="AJ79">
        <v>565.5</v>
      </c>
      <c r="AK79">
        <f t="shared" si="29"/>
        <v>1131</v>
      </c>
    </row>
    <row r="80" spans="1:37" ht="23.25" x14ac:dyDescent="0.35">
      <c r="A80" s="20">
        <v>78</v>
      </c>
      <c r="B80" s="22">
        <v>0.80208333333333337</v>
      </c>
      <c r="C80" s="22">
        <v>0.8125</v>
      </c>
      <c r="D80">
        <v>565.5</v>
      </c>
      <c r="E80">
        <v>565.5</v>
      </c>
      <c r="F80">
        <f t="shared" si="30"/>
        <v>1131</v>
      </c>
      <c r="G80">
        <v>565.5</v>
      </c>
      <c r="H80">
        <f t="shared" si="44"/>
        <v>1131</v>
      </c>
      <c r="I80">
        <v>565.5</v>
      </c>
      <c r="J80">
        <f t="shared" si="45"/>
        <v>1131</v>
      </c>
      <c r="K80">
        <v>565.5</v>
      </c>
      <c r="L80">
        <f t="shared" si="46"/>
        <v>1131</v>
      </c>
      <c r="M80">
        <v>565.5</v>
      </c>
      <c r="N80">
        <f t="shared" si="47"/>
        <v>1131</v>
      </c>
      <c r="O80">
        <v>565.5</v>
      </c>
      <c r="P80">
        <f t="shared" si="48"/>
        <v>1131</v>
      </c>
      <c r="Q80">
        <v>565.5</v>
      </c>
      <c r="R80">
        <f t="shared" si="49"/>
        <v>1131</v>
      </c>
      <c r="S80">
        <v>1131</v>
      </c>
      <c r="T80">
        <v>565.5</v>
      </c>
      <c r="U80">
        <f t="shared" si="39"/>
        <v>1131</v>
      </c>
      <c r="AB80">
        <v>565.5</v>
      </c>
      <c r="AC80">
        <f t="shared" si="40"/>
        <v>1131</v>
      </c>
      <c r="AD80">
        <v>565.5</v>
      </c>
      <c r="AE80">
        <f t="shared" si="41"/>
        <v>1131</v>
      </c>
      <c r="AF80">
        <v>565.5</v>
      </c>
      <c r="AG80">
        <f t="shared" si="42"/>
        <v>1131</v>
      </c>
      <c r="AH80">
        <v>565.5</v>
      </c>
      <c r="AI80">
        <f t="shared" si="43"/>
        <v>1131</v>
      </c>
      <c r="AJ80">
        <v>565.5</v>
      </c>
      <c r="AK80">
        <f t="shared" ref="AK80:AK98" si="50">D80+AJ80</f>
        <v>1131</v>
      </c>
    </row>
    <row r="81" spans="1:37" ht="23.25" x14ac:dyDescent="0.35">
      <c r="A81" s="20">
        <v>79</v>
      </c>
      <c r="B81" s="22">
        <v>0.8125</v>
      </c>
      <c r="C81" s="22">
        <v>0.82291666666666663</v>
      </c>
      <c r="D81">
        <v>565.5</v>
      </c>
      <c r="E81">
        <v>565.5</v>
      </c>
      <c r="F81">
        <f t="shared" si="30"/>
        <v>1131</v>
      </c>
      <c r="G81">
        <v>565.5</v>
      </c>
      <c r="H81">
        <f t="shared" si="44"/>
        <v>1131</v>
      </c>
      <c r="I81">
        <v>565.5</v>
      </c>
      <c r="J81">
        <f t="shared" si="45"/>
        <v>1131</v>
      </c>
      <c r="K81">
        <v>565.5</v>
      </c>
      <c r="L81">
        <f t="shared" si="46"/>
        <v>1131</v>
      </c>
      <c r="M81">
        <v>565.5</v>
      </c>
      <c r="N81">
        <f t="shared" si="47"/>
        <v>1131</v>
      </c>
      <c r="O81">
        <v>565.5</v>
      </c>
      <c r="P81">
        <f t="shared" si="48"/>
        <v>1131</v>
      </c>
      <c r="Q81">
        <v>565.5</v>
      </c>
      <c r="R81">
        <f t="shared" si="49"/>
        <v>1131</v>
      </c>
      <c r="S81">
        <v>1131</v>
      </c>
      <c r="T81">
        <v>565.5</v>
      </c>
      <c r="U81">
        <f t="shared" si="39"/>
        <v>1131</v>
      </c>
      <c r="AB81">
        <v>565.5</v>
      </c>
      <c r="AC81">
        <f t="shared" si="40"/>
        <v>1131</v>
      </c>
      <c r="AD81">
        <v>565.5</v>
      </c>
      <c r="AE81">
        <f t="shared" si="41"/>
        <v>1131</v>
      </c>
      <c r="AF81">
        <v>565.5</v>
      </c>
      <c r="AG81">
        <f t="shared" si="42"/>
        <v>1131</v>
      </c>
      <c r="AH81">
        <v>565.5</v>
      </c>
      <c r="AI81">
        <f t="shared" si="43"/>
        <v>1131</v>
      </c>
      <c r="AJ81">
        <v>565.5</v>
      </c>
      <c r="AK81">
        <f t="shared" si="50"/>
        <v>1131</v>
      </c>
    </row>
    <row r="82" spans="1:37" ht="23.25" x14ac:dyDescent="0.35">
      <c r="A82" s="20">
        <v>80</v>
      </c>
      <c r="B82" s="22">
        <v>0.82291666666666663</v>
      </c>
      <c r="C82" s="22">
        <v>0.83333333333333337</v>
      </c>
      <c r="D82">
        <v>565.5</v>
      </c>
      <c r="E82">
        <v>565.5</v>
      </c>
      <c r="F82">
        <f t="shared" si="30"/>
        <v>1131</v>
      </c>
      <c r="G82">
        <v>565.5</v>
      </c>
      <c r="H82">
        <f t="shared" si="44"/>
        <v>1131</v>
      </c>
      <c r="I82">
        <v>565.5</v>
      </c>
      <c r="J82">
        <f t="shared" si="45"/>
        <v>1131</v>
      </c>
      <c r="K82">
        <v>565.5</v>
      </c>
      <c r="L82">
        <f t="shared" si="46"/>
        <v>1131</v>
      </c>
      <c r="M82">
        <v>565.5</v>
      </c>
      <c r="N82">
        <f t="shared" si="47"/>
        <v>1131</v>
      </c>
      <c r="O82">
        <v>565.5</v>
      </c>
      <c r="P82">
        <f t="shared" si="48"/>
        <v>1131</v>
      </c>
      <c r="Q82">
        <v>565.5</v>
      </c>
      <c r="R82">
        <f t="shared" si="49"/>
        <v>1131</v>
      </c>
      <c r="S82">
        <v>1131</v>
      </c>
      <c r="T82">
        <v>565.5</v>
      </c>
      <c r="U82">
        <f t="shared" si="39"/>
        <v>1131</v>
      </c>
      <c r="AB82">
        <v>565.5</v>
      </c>
      <c r="AC82">
        <f t="shared" si="40"/>
        <v>1131</v>
      </c>
      <c r="AD82">
        <v>565.5</v>
      </c>
      <c r="AE82">
        <f t="shared" si="41"/>
        <v>1131</v>
      </c>
      <c r="AF82">
        <v>565.5</v>
      </c>
      <c r="AG82">
        <f t="shared" si="42"/>
        <v>1131</v>
      </c>
      <c r="AH82">
        <v>565.5</v>
      </c>
      <c r="AI82">
        <f t="shared" si="43"/>
        <v>1131</v>
      </c>
      <c r="AJ82">
        <v>565.5</v>
      </c>
      <c r="AK82">
        <f t="shared" si="50"/>
        <v>1131</v>
      </c>
    </row>
    <row r="83" spans="1:37" ht="23.25" x14ac:dyDescent="0.35">
      <c r="A83" s="20">
        <v>81</v>
      </c>
      <c r="B83" s="22">
        <v>0.83333333333333337</v>
      </c>
      <c r="C83" s="22">
        <v>0.84375</v>
      </c>
      <c r="D83">
        <v>565.5</v>
      </c>
      <c r="E83">
        <v>565.5</v>
      </c>
      <c r="F83">
        <f t="shared" si="30"/>
        <v>1131</v>
      </c>
      <c r="G83">
        <v>565.5</v>
      </c>
      <c r="H83">
        <f t="shared" si="44"/>
        <v>1131</v>
      </c>
      <c r="I83">
        <v>565.5</v>
      </c>
      <c r="J83">
        <f t="shared" si="45"/>
        <v>1131</v>
      </c>
      <c r="K83">
        <v>565.5</v>
      </c>
      <c r="L83">
        <f t="shared" si="46"/>
        <v>1131</v>
      </c>
      <c r="M83">
        <v>565.5</v>
      </c>
      <c r="N83">
        <f t="shared" si="47"/>
        <v>1131</v>
      </c>
      <c r="O83">
        <v>565.5</v>
      </c>
      <c r="P83">
        <f t="shared" si="48"/>
        <v>1131</v>
      </c>
      <c r="Q83">
        <v>565.5</v>
      </c>
      <c r="R83">
        <f t="shared" si="49"/>
        <v>1131</v>
      </c>
      <c r="S83">
        <v>1131</v>
      </c>
      <c r="T83">
        <v>565.5</v>
      </c>
      <c r="U83">
        <f t="shared" si="39"/>
        <v>1131</v>
      </c>
      <c r="AB83">
        <v>565.5</v>
      </c>
      <c r="AC83">
        <f t="shared" si="40"/>
        <v>1131</v>
      </c>
      <c r="AD83">
        <v>565.5</v>
      </c>
      <c r="AE83">
        <f t="shared" si="41"/>
        <v>1131</v>
      </c>
      <c r="AF83">
        <v>565.5</v>
      </c>
      <c r="AG83">
        <f t="shared" si="42"/>
        <v>1131</v>
      </c>
      <c r="AH83">
        <v>565.5</v>
      </c>
      <c r="AI83">
        <f t="shared" si="43"/>
        <v>1131</v>
      </c>
      <c r="AJ83">
        <v>565.5</v>
      </c>
      <c r="AK83">
        <f t="shared" si="50"/>
        <v>1131</v>
      </c>
    </row>
    <row r="84" spans="1:37" ht="23.25" x14ac:dyDescent="0.35">
      <c r="A84" s="20">
        <v>82</v>
      </c>
      <c r="B84" s="22">
        <v>0.84375</v>
      </c>
      <c r="C84" s="22">
        <v>0.85416666666666663</v>
      </c>
      <c r="D84">
        <v>565.5</v>
      </c>
      <c r="E84">
        <v>565.5</v>
      </c>
      <c r="F84">
        <f t="shared" si="30"/>
        <v>1131</v>
      </c>
      <c r="G84">
        <v>565.5</v>
      </c>
      <c r="H84">
        <f t="shared" si="44"/>
        <v>1131</v>
      </c>
      <c r="I84">
        <v>565.5</v>
      </c>
      <c r="J84">
        <f t="shared" si="45"/>
        <v>1131</v>
      </c>
      <c r="K84">
        <v>565.5</v>
      </c>
      <c r="L84">
        <f t="shared" si="46"/>
        <v>1131</v>
      </c>
      <c r="M84">
        <v>565.5</v>
      </c>
      <c r="N84">
        <f t="shared" si="47"/>
        <v>1131</v>
      </c>
      <c r="O84">
        <v>565.5</v>
      </c>
      <c r="P84">
        <f t="shared" si="48"/>
        <v>1131</v>
      </c>
      <c r="Q84">
        <v>565.5</v>
      </c>
      <c r="R84">
        <f t="shared" si="49"/>
        <v>1131</v>
      </c>
      <c r="S84">
        <v>1131</v>
      </c>
      <c r="T84">
        <v>565.5</v>
      </c>
      <c r="U84">
        <f t="shared" si="39"/>
        <v>1131</v>
      </c>
      <c r="AB84">
        <v>565.5</v>
      </c>
      <c r="AC84">
        <f t="shared" si="40"/>
        <v>1131</v>
      </c>
      <c r="AD84">
        <v>565.5</v>
      </c>
      <c r="AE84">
        <f t="shared" si="41"/>
        <v>1131</v>
      </c>
      <c r="AF84">
        <v>565.5</v>
      </c>
      <c r="AG84">
        <f t="shared" si="42"/>
        <v>1131</v>
      </c>
      <c r="AH84">
        <v>565.5</v>
      </c>
      <c r="AI84">
        <f t="shared" si="43"/>
        <v>1131</v>
      </c>
      <c r="AJ84">
        <v>565.5</v>
      </c>
      <c r="AK84">
        <f t="shared" si="50"/>
        <v>1131</v>
      </c>
    </row>
    <row r="85" spans="1:37" ht="23.25" x14ac:dyDescent="0.35">
      <c r="A85" s="20">
        <v>83</v>
      </c>
      <c r="B85" s="22">
        <v>0.85416666666666663</v>
      </c>
      <c r="C85" s="22">
        <v>0.86458333333333337</v>
      </c>
      <c r="D85">
        <v>565.5</v>
      </c>
      <c r="E85">
        <v>565.5</v>
      </c>
      <c r="F85">
        <f t="shared" si="30"/>
        <v>1131</v>
      </c>
      <c r="G85">
        <v>565.5</v>
      </c>
      <c r="H85">
        <f t="shared" si="44"/>
        <v>1131</v>
      </c>
      <c r="I85">
        <v>565.5</v>
      </c>
      <c r="J85">
        <f t="shared" si="45"/>
        <v>1131</v>
      </c>
      <c r="K85">
        <v>565.5</v>
      </c>
      <c r="L85">
        <f t="shared" si="46"/>
        <v>1131</v>
      </c>
      <c r="M85">
        <v>565.5</v>
      </c>
      <c r="N85">
        <f t="shared" si="47"/>
        <v>1131</v>
      </c>
      <c r="O85">
        <v>565.5</v>
      </c>
      <c r="P85">
        <f t="shared" si="48"/>
        <v>1131</v>
      </c>
      <c r="Q85">
        <v>565.5</v>
      </c>
      <c r="R85">
        <f t="shared" si="49"/>
        <v>1131</v>
      </c>
      <c r="S85">
        <v>1131</v>
      </c>
      <c r="T85">
        <v>565.5</v>
      </c>
      <c r="U85">
        <f t="shared" si="39"/>
        <v>1131</v>
      </c>
      <c r="AB85">
        <v>565.5</v>
      </c>
      <c r="AC85">
        <f t="shared" si="40"/>
        <v>1131</v>
      </c>
      <c r="AD85">
        <v>565.5</v>
      </c>
      <c r="AE85">
        <f t="shared" si="41"/>
        <v>1131</v>
      </c>
      <c r="AF85">
        <v>565.5</v>
      </c>
      <c r="AG85">
        <f t="shared" si="42"/>
        <v>1131</v>
      </c>
      <c r="AH85">
        <v>565.5</v>
      </c>
      <c r="AI85">
        <f t="shared" si="43"/>
        <v>1131</v>
      </c>
      <c r="AJ85">
        <v>565.5</v>
      </c>
      <c r="AK85">
        <f t="shared" si="50"/>
        <v>1131</v>
      </c>
    </row>
    <row r="86" spans="1:37" ht="23.25" x14ac:dyDescent="0.35">
      <c r="A86" s="20">
        <v>84</v>
      </c>
      <c r="B86" s="22">
        <v>0.86458333333333337</v>
      </c>
      <c r="C86" s="22">
        <v>0.875</v>
      </c>
      <c r="D86">
        <v>565.5</v>
      </c>
      <c r="E86">
        <v>565.5</v>
      </c>
      <c r="F86">
        <f t="shared" si="30"/>
        <v>1131</v>
      </c>
      <c r="G86">
        <v>565.5</v>
      </c>
      <c r="H86">
        <f t="shared" si="44"/>
        <v>1131</v>
      </c>
      <c r="I86">
        <v>565.5</v>
      </c>
      <c r="J86">
        <f t="shared" si="45"/>
        <v>1131</v>
      </c>
      <c r="K86">
        <v>565.5</v>
      </c>
      <c r="L86">
        <f t="shared" si="46"/>
        <v>1131</v>
      </c>
      <c r="M86">
        <v>565.5</v>
      </c>
      <c r="N86">
        <f t="shared" si="47"/>
        <v>1131</v>
      </c>
      <c r="O86">
        <v>565.5</v>
      </c>
      <c r="P86">
        <f t="shared" si="48"/>
        <v>1131</v>
      </c>
      <c r="Q86">
        <v>565.5</v>
      </c>
      <c r="R86">
        <f t="shared" si="49"/>
        <v>1131</v>
      </c>
      <c r="S86">
        <v>1131</v>
      </c>
      <c r="T86">
        <v>565.5</v>
      </c>
      <c r="U86">
        <f t="shared" si="39"/>
        <v>1131</v>
      </c>
      <c r="AB86">
        <v>565.5</v>
      </c>
      <c r="AC86">
        <f t="shared" si="40"/>
        <v>1131</v>
      </c>
      <c r="AD86">
        <v>565.5</v>
      </c>
      <c r="AE86">
        <f t="shared" si="41"/>
        <v>1131</v>
      </c>
      <c r="AF86">
        <v>565.5</v>
      </c>
      <c r="AG86">
        <f t="shared" si="42"/>
        <v>1131</v>
      </c>
      <c r="AH86">
        <v>565.5</v>
      </c>
      <c r="AI86">
        <f t="shared" si="43"/>
        <v>1131</v>
      </c>
      <c r="AJ86">
        <v>565.5</v>
      </c>
      <c r="AK86">
        <f t="shared" si="50"/>
        <v>1131</v>
      </c>
    </row>
    <row r="87" spans="1:37" ht="23.25" x14ac:dyDescent="0.35">
      <c r="A87" s="20">
        <v>85</v>
      </c>
      <c r="B87" s="22">
        <v>0.875</v>
      </c>
      <c r="C87" s="22">
        <v>0.88541666666666663</v>
      </c>
      <c r="D87">
        <v>565.5</v>
      </c>
      <c r="E87">
        <v>565.5</v>
      </c>
      <c r="F87">
        <f t="shared" si="30"/>
        <v>1131</v>
      </c>
      <c r="G87">
        <v>565.5</v>
      </c>
      <c r="H87">
        <f t="shared" si="44"/>
        <v>1131</v>
      </c>
      <c r="I87">
        <v>565.5</v>
      </c>
      <c r="J87">
        <f t="shared" si="45"/>
        <v>1131</v>
      </c>
      <c r="K87">
        <v>565.5</v>
      </c>
      <c r="L87">
        <f t="shared" si="46"/>
        <v>1131</v>
      </c>
      <c r="M87">
        <v>565.5</v>
      </c>
      <c r="N87">
        <f t="shared" si="47"/>
        <v>1131</v>
      </c>
      <c r="O87">
        <v>565.5</v>
      </c>
      <c r="P87">
        <f t="shared" si="48"/>
        <v>1131</v>
      </c>
      <c r="Q87">
        <v>565.5</v>
      </c>
      <c r="R87">
        <f t="shared" si="49"/>
        <v>1131</v>
      </c>
      <c r="S87">
        <v>1131</v>
      </c>
      <c r="T87">
        <v>565.5</v>
      </c>
      <c r="U87">
        <f t="shared" si="39"/>
        <v>1131</v>
      </c>
      <c r="AB87">
        <v>565.5</v>
      </c>
      <c r="AC87">
        <f t="shared" si="40"/>
        <v>1131</v>
      </c>
      <c r="AD87">
        <v>565.5</v>
      </c>
      <c r="AE87">
        <f t="shared" si="41"/>
        <v>1131</v>
      </c>
      <c r="AF87">
        <v>565.5</v>
      </c>
      <c r="AG87">
        <f t="shared" si="42"/>
        <v>1131</v>
      </c>
      <c r="AH87">
        <v>565.5</v>
      </c>
      <c r="AI87">
        <f t="shared" si="43"/>
        <v>1131</v>
      </c>
      <c r="AJ87">
        <v>565.5</v>
      </c>
      <c r="AK87">
        <f t="shared" si="50"/>
        <v>1131</v>
      </c>
    </row>
    <row r="88" spans="1:37" ht="23.25" x14ac:dyDescent="0.35">
      <c r="A88" s="20">
        <v>86</v>
      </c>
      <c r="B88" s="22">
        <v>0.88541666666666663</v>
      </c>
      <c r="C88" s="22">
        <v>0.89583333333333337</v>
      </c>
      <c r="D88">
        <v>565.5</v>
      </c>
      <c r="E88">
        <v>565.5</v>
      </c>
      <c r="F88">
        <f t="shared" si="30"/>
        <v>1131</v>
      </c>
      <c r="G88">
        <v>565.5</v>
      </c>
      <c r="H88">
        <f t="shared" si="44"/>
        <v>1131</v>
      </c>
      <c r="I88">
        <v>565.5</v>
      </c>
      <c r="J88">
        <f t="shared" si="45"/>
        <v>1131</v>
      </c>
      <c r="K88">
        <v>565.5</v>
      </c>
      <c r="L88">
        <f t="shared" si="46"/>
        <v>1131</v>
      </c>
      <c r="M88">
        <v>565.5</v>
      </c>
      <c r="N88">
        <f t="shared" si="47"/>
        <v>1131</v>
      </c>
      <c r="O88">
        <v>565.5</v>
      </c>
      <c r="P88">
        <f t="shared" si="48"/>
        <v>1131</v>
      </c>
      <c r="Q88">
        <v>565.5</v>
      </c>
      <c r="R88">
        <f t="shared" si="49"/>
        <v>1131</v>
      </c>
      <c r="S88">
        <v>1131</v>
      </c>
      <c r="T88">
        <v>565.5</v>
      </c>
      <c r="U88">
        <f t="shared" si="39"/>
        <v>1131</v>
      </c>
      <c r="AB88">
        <v>565.5</v>
      </c>
      <c r="AC88">
        <f t="shared" si="40"/>
        <v>1131</v>
      </c>
      <c r="AD88">
        <v>565.5</v>
      </c>
      <c r="AE88">
        <f t="shared" si="41"/>
        <v>1131</v>
      </c>
      <c r="AF88">
        <v>565.5</v>
      </c>
      <c r="AG88">
        <f t="shared" si="42"/>
        <v>1131</v>
      </c>
      <c r="AH88">
        <v>565.5</v>
      </c>
      <c r="AI88">
        <f t="shared" si="43"/>
        <v>1131</v>
      </c>
      <c r="AJ88">
        <v>565.5</v>
      </c>
      <c r="AK88">
        <f t="shared" si="50"/>
        <v>1131</v>
      </c>
    </row>
    <row r="89" spans="1:37" ht="23.25" x14ac:dyDescent="0.35">
      <c r="A89" s="20">
        <v>87</v>
      </c>
      <c r="B89" s="22">
        <v>0.89583333333333337</v>
      </c>
      <c r="C89" s="22">
        <v>0.90625</v>
      </c>
      <c r="D89">
        <v>565.5</v>
      </c>
      <c r="E89">
        <v>565.5</v>
      </c>
      <c r="F89">
        <f t="shared" si="30"/>
        <v>1131</v>
      </c>
      <c r="G89">
        <v>565.5</v>
      </c>
      <c r="H89">
        <f t="shared" si="44"/>
        <v>1131</v>
      </c>
      <c r="I89">
        <v>565.5</v>
      </c>
      <c r="J89">
        <f t="shared" si="45"/>
        <v>1131</v>
      </c>
      <c r="K89">
        <v>565.5</v>
      </c>
      <c r="L89">
        <f t="shared" si="46"/>
        <v>1131</v>
      </c>
      <c r="M89">
        <v>565.5</v>
      </c>
      <c r="N89">
        <f t="shared" si="47"/>
        <v>1131</v>
      </c>
      <c r="O89">
        <v>565.5</v>
      </c>
      <c r="P89">
        <f t="shared" si="48"/>
        <v>1131</v>
      </c>
      <c r="Q89">
        <v>565.5</v>
      </c>
      <c r="R89">
        <f t="shared" si="49"/>
        <v>1131</v>
      </c>
      <c r="S89">
        <v>1131</v>
      </c>
      <c r="T89">
        <v>565.5</v>
      </c>
      <c r="U89">
        <f t="shared" si="39"/>
        <v>1131</v>
      </c>
      <c r="AB89">
        <v>565.5</v>
      </c>
      <c r="AC89">
        <f t="shared" si="40"/>
        <v>1131</v>
      </c>
      <c r="AD89">
        <v>550</v>
      </c>
      <c r="AE89">
        <f t="shared" si="41"/>
        <v>1115.5</v>
      </c>
      <c r="AF89">
        <v>565.5</v>
      </c>
      <c r="AG89">
        <f t="shared" si="42"/>
        <v>1131</v>
      </c>
      <c r="AH89">
        <v>565.5</v>
      </c>
      <c r="AI89">
        <f t="shared" si="43"/>
        <v>1131</v>
      </c>
      <c r="AJ89">
        <v>565.5</v>
      </c>
      <c r="AK89">
        <f t="shared" si="50"/>
        <v>1131</v>
      </c>
    </row>
    <row r="90" spans="1:37" ht="23.25" x14ac:dyDescent="0.35">
      <c r="A90" s="20">
        <v>88</v>
      </c>
      <c r="B90" s="22">
        <v>0.90625</v>
      </c>
      <c r="C90" s="22">
        <v>0.91666666666666663</v>
      </c>
      <c r="D90">
        <v>565.5</v>
      </c>
      <c r="E90">
        <v>565.5</v>
      </c>
      <c r="F90">
        <f t="shared" si="30"/>
        <v>1131</v>
      </c>
      <c r="G90">
        <v>565.5</v>
      </c>
      <c r="H90">
        <f t="shared" si="44"/>
        <v>1131</v>
      </c>
      <c r="I90">
        <v>565.5</v>
      </c>
      <c r="J90">
        <f t="shared" si="45"/>
        <v>1131</v>
      </c>
      <c r="K90">
        <v>565.5</v>
      </c>
      <c r="L90">
        <f t="shared" si="46"/>
        <v>1131</v>
      </c>
      <c r="M90">
        <v>565.5</v>
      </c>
      <c r="N90">
        <f t="shared" si="47"/>
        <v>1131</v>
      </c>
      <c r="O90">
        <v>565.5</v>
      </c>
      <c r="P90">
        <f t="shared" si="48"/>
        <v>1131</v>
      </c>
      <c r="Q90">
        <v>565.5</v>
      </c>
      <c r="R90">
        <f t="shared" si="49"/>
        <v>1131</v>
      </c>
      <c r="S90">
        <v>1131</v>
      </c>
      <c r="T90">
        <v>565.5</v>
      </c>
      <c r="U90">
        <f t="shared" si="39"/>
        <v>1131</v>
      </c>
      <c r="Z90">
        <f>1131-1050</f>
        <v>81</v>
      </c>
      <c r="AB90">
        <v>565.5</v>
      </c>
      <c r="AC90">
        <f t="shared" si="40"/>
        <v>1131</v>
      </c>
      <c r="AD90">
        <v>550</v>
      </c>
      <c r="AE90">
        <f t="shared" si="41"/>
        <v>1115.5</v>
      </c>
      <c r="AF90">
        <v>565.5</v>
      </c>
      <c r="AG90">
        <f t="shared" si="42"/>
        <v>1131</v>
      </c>
      <c r="AH90">
        <v>565.5</v>
      </c>
      <c r="AI90">
        <f t="shared" si="43"/>
        <v>1131</v>
      </c>
      <c r="AJ90">
        <v>565.5</v>
      </c>
      <c r="AK90">
        <f t="shared" si="50"/>
        <v>1131</v>
      </c>
    </row>
    <row r="91" spans="1:37" ht="23.25" x14ac:dyDescent="0.35">
      <c r="A91" s="20">
        <v>89</v>
      </c>
      <c r="B91" s="22">
        <v>0.91666666666666663</v>
      </c>
      <c r="C91" s="22">
        <v>0.92708333333333337</v>
      </c>
      <c r="D91">
        <v>565.5</v>
      </c>
      <c r="E91">
        <v>565.5</v>
      </c>
      <c r="F91">
        <f t="shared" si="30"/>
        <v>1131</v>
      </c>
      <c r="G91">
        <v>565.5</v>
      </c>
      <c r="H91">
        <f t="shared" si="44"/>
        <v>1131</v>
      </c>
      <c r="I91">
        <v>565.5</v>
      </c>
      <c r="J91">
        <f t="shared" si="45"/>
        <v>1131</v>
      </c>
      <c r="K91">
        <v>565.5</v>
      </c>
      <c r="L91">
        <f t="shared" si="46"/>
        <v>1131</v>
      </c>
      <c r="M91">
        <v>565.5</v>
      </c>
      <c r="N91">
        <f t="shared" si="47"/>
        <v>1131</v>
      </c>
      <c r="O91">
        <v>565.5</v>
      </c>
      <c r="P91">
        <f t="shared" si="48"/>
        <v>1131</v>
      </c>
      <c r="Q91">
        <v>565.5</v>
      </c>
      <c r="R91">
        <f t="shared" si="49"/>
        <v>1131</v>
      </c>
      <c r="S91">
        <v>1131</v>
      </c>
      <c r="T91">
        <v>565.5</v>
      </c>
      <c r="U91">
        <f t="shared" si="39"/>
        <v>1131</v>
      </c>
      <c r="Z91">
        <f>565.5-81</f>
        <v>484.5</v>
      </c>
      <c r="AB91">
        <v>565.5</v>
      </c>
      <c r="AC91">
        <f t="shared" si="40"/>
        <v>1131</v>
      </c>
      <c r="AD91">
        <v>550</v>
      </c>
      <c r="AE91">
        <f t="shared" si="41"/>
        <v>1115.5</v>
      </c>
      <c r="AF91">
        <v>565.5</v>
      </c>
      <c r="AG91">
        <f t="shared" si="42"/>
        <v>1131</v>
      </c>
      <c r="AH91">
        <v>565.5</v>
      </c>
      <c r="AI91">
        <f t="shared" si="43"/>
        <v>1131</v>
      </c>
      <c r="AJ91">
        <v>565.5</v>
      </c>
      <c r="AK91">
        <f t="shared" si="50"/>
        <v>1131</v>
      </c>
    </row>
    <row r="92" spans="1:37" ht="23.25" x14ac:dyDescent="0.35">
      <c r="A92" s="20">
        <v>90</v>
      </c>
      <c r="B92" s="22">
        <v>0.92708333333333337</v>
      </c>
      <c r="C92" s="22">
        <v>0.9375</v>
      </c>
      <c r="D92">
        <v>565.5</v>
      </c>
      <c r="E92">
        <v>565.5</v>
      </c>
      <c r="F92">
        <f t="shared" si="30"/>
        <v>1131</v>
      </c>
      <c r="G92">
        <v>565.5</v>
      </c>
      <c r="H92">
        <f t="shared" si="44"/>
        <v>1131</v>
      </c>
      <c r="I92">
        <v>565.5</v>
      </c>
      <c r="J92">
        <f t="shared" si="45"/>
        <v>1131</v>
      </c>
      <c r="K92">
        <v>565.5</v>
      </c>
      <c r="L92">
        <f t="shared" si="46"/>
        <v>1131</v>
      </c>
      <c r="M92">
        <v>565.5</v>
      </c>
      <c r="N92">
        <f t="shared" si="47"/>
        <v>1131</v>
      </c>
      <c r="O92">
        <v>565.5</v>
      </c>
      <c r="P92">
        <f t="shared" si="48"/>
        <v>1131</v>
      </c>
      <c r="Q92">
        <v>565.5</v>
      </c>
      <c r="R92">
        <f t="shared" si="49"/>
        <v>1131</v>
      </c>
      <c r="S92">
        <v>1131</v>
      </c>
      <c r="T92">
        <v>565.5</v>
      </c>
      <c r="U92">
        <f t="shared" si="39"/>
        <v>1131</v>
      </c>
      <c r="AB92">
        <v>565.5</v>
      </c>
      <c r="AC92">
        <f t="shared" si="40"/>
        <v>1131</v>
      </c>
      <c r="AD92">
        <v>550</v>
      </c>
      <c r="AE92">
        <f t="shared" si="41"/>
        <v>1115.5</v>
      </c>
      <c r="AF92">
        <v>565.5</v>
      </c>
      <c r="AG92">
        <f t="shared" si="42"/>
        <v>1131</v>
      </c>
      <c r="AH92">
        <f>AH91-32</f>
        <v>533.5</v>
      </c>
      <c r="AI92">
        <f t="shared" si="43"/>
        <v>1099</v>
      </c>
      <c r="AJ92">
        <v>565.5</v>
      </c>
      <c r="AK92">
        <f t="shared" si="50"/>
        <v>1131</v>
      </c>
    </row>
    <row r="93" spans="1:37" ht="23.25" x14ac:dyDescent="0.35">
      <c r="A93" s="20">
        <v>91</v>
      </c>
      <c r="B93" s="22">
        <v>0.9375</v>
      </c>
      <c r="C93" s="22">
        <v>0.94791666666666663</v>
      </c>
      <c r="D93">
        <v>565.5</v>
      </c>
      <c r="E93">
        <v>565.5</v>
      </c>
      <c r="F93">
        <f t="shared" si="30"/>
        <v>1131</v>
      </c>
      <c r="G93">
        <v>565.5</v>
      </c>
      <c r="H93">
        <f t="shared" si="44"/>
        <v>1131</v>
      </c>
      <c r="I93">
        <v>565.5</v>
      </c>
      <c r="J93">
        <f t="shared" si="45"/>
        <v>1131</v>
      </c>
      <c r="K93">
        <v>565.5</v>
      </c>
      <c r="L93">
        <f t="shared" si="46"/>
        <v>1131</v>
      </c>
      <c r="M93">
        <v>565.5</v>
      </c>
      <c r="N93">
        <f t="shared" si="47"/>
        <v>1131</v>
      </c>
      <c r="O93">
        <v>565.5</v>
      </c>
      <c r="P93">
        <f t="shared" si="48"/>
        <v>1131</v>
      </c>
      <c r="Q93">
        <v>565.5</v>
      </c>
      <c r="R93">
        <f t="shared" si="49"/>
        <v>1131</v>
      </c>
      <c r="S93">
        <v>1131</v>
      </c>
      <c r="T93">
        <v>565.5</v>
      </c>
      <c r="U93">
        <f t="shared" si="39"/>
        <v>1131</v>
      </c>
      <c r="AB93">
        <v>565.5</v>
      </c>
      <c r="AC93">
        <f t="shared" si="40"/>
        <v>1131</v>
      </c>
      <c r="AD93">
        <v>550</v>
      </c>
      <c r="AE93">
        <f t="shared" si="41"/>
        <v>1115.5</v>
      </c>
      <c r="AF93">
        <v>565.5</v>
      </c>
      <c r="AG93">
        <f t="shared" si="42"/>
        <v>1131</v>
      </c>
      <c r="AH93">
        <f t="shared" ref="AH93:AH96" si="51">AH92-32</f>
        <v>501.5</v>
      </c>
      <c r="AI93">
        <f t="shared" si="43"/>
        <v>1067</v>
      </c>
      <c r="AJ93">
        <v>565.5</v>
      </c>
      <c r="AK93">
        <f t="shared" si="50"/>
        <v>1131</v>
      </c>
    </row>
    <row r="94" spans="1:37" ht="23.25" x14ac:dyDescent="0.35">
      <c r="A94" s="20">
        <v>92</v>
      </c>
      <c r="B94" s="22">
        <v>0.94791666666666663</v>
      </c>
      <c r="C94" s="22">
        <v>0.95833333333333337</v>
      </c>
      <c r="D94">
        <v>565.5</v>
      </c>
      <c r="E94">
        <v>565.5</v>
      </c>
      <c r="F94">
        <f t="shared" si="30"/>
        <v>1131</v>
      </c>
      <c r="G94">
        <v>565.5</v>
      </c>
      <c r="H94">
        <f t="shared" si="44"/>
        <v>1131</v>
      </c>
      <c r="I94">
        <v>565.5</v>
      </c>
      <c r="J94">
        <f t="shared" si="45"/>
        <v>1131</v>
      </c>
      <c r="K94">
        <v>565.5</v>
      </c>
      <c r="L94">
        <f t="shared" si="46"/>
        <v>1131</v>
      </c>
      <c r="M94">
        <v>565.5</v>
      </c>
      <c r="N94">
        <f t="shared" si="47"/>
        <v>1131</v>
      </c>
      <c r="O94">
        <v>565.5</v>
      </c>
      <c r="P94">
        <f t="shared" si="48"/>
        <v>1131</v>
      </c>
      <c r="Q94">
        <v>565.5</v>
      </c>
      <c r="R94">
        <f t="shared" si="49"/>
        <v>1131</v>
      </c>
      <c r="S94">
        <v>1131</v>
      </c>
      <c r="T94">
        <v>565.5</v>
      </c>
      <c r="U94">
        <f t="shared" si="39"/>
        <v>1131</v>
      </c>
      <c r="AB94">
        <v>565.5</v>
      </c>
      <c r="AC94">
        <f t="shared" si="40"/>
        <v>1131</v>
      </c>
      <c r="AD94">
        <v>550</v>
      </c>
      <c r="AE94">
        <f t="shared" si="41"/>
        <v>1115.5</v>
      </c>
      <c r="AF94">
        <v>565.5</v>
      </c>
      <c r="AG94">
        <f t="shared" si="42"/>
        <v>1131</v>
      </c>
      <c r="AH94">
        <f t="shared" si="51"/>
        <v>469.5</v>
      </c>
      <c r="AI94">
        <f t="shared" si="43"/>
        <v>1035</v>
      </c>
      <c r="AJ94">
        <v>565.5</v>
      </c>
      <c r="AK94">
        <f t="shared" si="50"/>
        <v>1131</v>
      </c>
    </row>
    <row r="95" spans="1:37" ht="23.25" x14ac:dyDescent="0.35">
      <c r="A95" s="20">
        <v>93</v>
      </c>
      <c r="B95" s="22">
        <v>0.95833333333333337</v>
      </c>
      <c r="C95" s="22">
        <v>0.96875</v>
      </c>
      <c r="D95">
        <v>565.5</v>
      </c>
      <c r="E95">
        <v>565.5</v>
      </c>
      <c r="F95">
        <f t="shared" si="30"/>
        <v>1131</v>
      </c>
      <c r="G95">
        <v>565.5</v>
      </c>
      <c r="H95">
        <f t="shared" si="44"/>
        <v>1131</v>
      </c>
      <c r="I95">
        <v>565.5</v>
      </c>
      <c r="J95">
        <f t="shared" si="45"/>
        <v>1131</v>
      </c>
      <c r="K95">
        <v>565.5</v>
      </c>
      <c r="L95">
        <f t="shared" si="46"/>
        <v>1131</v>
      </c>
      <c r="M95">
        <v>565.5</v>
      </c>
      <c r="N95">
        <f t="shared" si="47"/>
        <v>1131</v>
      </c>
      <c r="O95">
        <v>565.5</v>
      </c>
      <c r="P95">
        <f t="shared" si="48"/>
        <v>1131</v>
      </c>
      <c r="Q95">
        <v>565.5</v>
      </c>
      <c r="R95">
        <f t="shared" si="49"/>
        <v>1131</v>
      </c>
      <c r="S95">
        <v>1131</v>
      </c>
      <c r="T95">
        <v>565.5</v>
      </c>
      <c r="U95">
        <f t="shared" si="39"/>
        <v>1131</v>
      </c>
      <c r="AB95">
        <v>565.5</v>
      </c>
      <c r="AC95">
        <f t="shared" si="40"/>
        <v>1131</v>
      </c>
      <c r="AD95">
        <v>550</v>
      </c>
      <c r="AE95">
        <f t="shared" si="41"/>
        <v>1115.5</v>
      </c>
      <c r="AF95">
        <v>565.5</v>
      </c>
      <c r="AG95">
        <f t="shared" si="42"/>
        <v>1131</v>
      </c>
      <c r="AH95">
        <f>AH94-32</f>
        <v>437.5</v>
      </c>
      <c r="AI95">
        <f t="shared" si="43"/>
        <v>1003</v>
      </c>
      <c r="AJ95">
        <v>565.5</v>
      </c>
      <c r="AK95">
        <f t="shared" si="50"/>
        <v>1131</v>
      </c>
    </row>
    <row r="96" spans="1:37" ht="23.25" x14ac:dyDescent="0.35">
      <c r="A96" s="20">
        <v>94</v>
      </c>
      <c r="B96" s="22">
        <v>0.96875</v>
      </c>
      <c r="C96" s="22">
        <v>0.97916666666666663</v>
      </c>
      <c r="D96">
        <v>565.5</v>
      </c>
      <c r="E96">
        <v>565.5</v>
      </c>
      <c r="F96">
        <f t="shared" si="30"/>
        <v>1131</v>
      </c>
      <c r="G96">
        <v>565.5</v>
      </c>
      <c r="H96">
        <f t="shared" si="44"/>
        <v>1131</v>
      </c>
      <c r="I96">
        <v>565.5</v>
      </c>
      <c r="J96">
        <f t="shared" si="45"/>
        <v>1131</v>
      </c>
      <c r="K96">
        <v>565.5</v>
      </c>
      <c r="L96">
        <f t="shared" si="46"/>
        <v>1131</v>
      </c>
      <c r="M96">
        <v>565.5</v>
      </c>
      <c r="N96">
        <f t="shared" si="47"/>
        <v>1131</v>
      </c>
      <c r="O96">
        <v>565.5</v>
      </c>
      <c r="P96">
        <f t="shared" si="48"/>
        <v>1131</v>
      </c>
      <c r="Q96">
        <v>565.5</v>
      </c>
      <c r="R96">
        <f t="shared" si="49"/>
        <v>1131</v>
      </c>
      <c r="S96">
        <v>1131</v>
      </c>
      <c r="T96">
        <v>565.5</v>
      </c>
      <c r="U96">
        <f t="shared" si="39"/>
        <v>1131</v>
      </c>
      <c r="AB96">
        <v>565.5</v>
      </c>
      <c r="AC96">
        <f t="shared" si="40"/>
        <v>1131</v>
      </c>
      <c r="AD96">
        <v>550</v>
      </c>
      <c r="AE96">
        <f t="shared" si="41"/>
        <v>1115.5</v>
      </c>
      <c r="AF96">
        <v>565.5</v>
      </c>
      <c r="AG96">
        <f t="shared" si="42"/>
        <v>1131</v>
      </c>
      <c r="AH96">
        <f t="shared" si="51"/>
        <v>405.5</v>
      </c>
      <c r="AI96">
        <f t="shared" si="43"/>
        <v>971</v>
      </c>
      <c r="AJ96">
        <v>565.5</v>
      </c>
      <c r="AK96">
        <f t="shared" si="50"/>
        <v>1131</v>
      </c>
    </row>
    <row r="97" spans="1:37" ht="23.25" x14ac:dyDescent="0.35">
      <c r="A97" s="20">
        <v>95</v>
      </c>
      <c r="B97" s="22">
        <v>0.97916666666666663</v>
      </c>
      <c r="C97" s="22">
        <v>0.98958333333333337</v>
      </c>
      <c r="D97">
        <v>565.5</v>
      </c>
      <c r="E97">
        <v>565.5</v>
      </c>
      <c r="F97">
        <f t="shared" si="30"/>
        <v>1131</v>
      </c>
      <c r="G97">
        <v>565.5</v>
      </c>
      <c r="H97">
        <f t="shared" si="44"/>
        <v>1131</v>
      </c>
      <c r="I97">
        <v>565.5</v>
      </c>
      <c r="J97">
        <f t="shared" si="45"/>
        <v>1131</v>
      </c>
      <c r="K97">
        <v>565.5</v>
      </c>
      <c r="L97">
        <f t="shared" si="46"/>
        <v>1131</v>
      </c>
      <c r="M97">
        <v>565.5</v>
      </c>
      <c r="N97">
        <f t="shared" si="47"/>
        <v>1131</v>
      </c>
      <c r="O97">
        <v>565.5</v>
      </c>
      <c r="P97">
        <f t="shared" si="48"/>
        <v>1131</v>
      </c>
      <c r="Q97">
        <v>565.5</v>
      </c>
      <c r="R97">
        <f t="shared" si="49"/>
        <v>1131</v>
      </c>
      <c r="S97">
        <v>1131</v>
      </c>
      <c r="T97">
        <v>565.5</v>
      </c>
      <c r="U97">
        <f t="shared" si="39"/>
        <v>1131</v>
      </c>
      <c r="AB97">
        <v>565.5</v>
      </c>
      <c r="AC97">
        <f t="shared" si="40"/>
        <v>1131</v>
      </c>
      <c r="AD97">
        <f>AD96-32</f>
        <v>518</v>
      </c>
      <c r="AE97">
        <f t="shared" si="41"/>
        <v>1083.5</v>
      </c>
      <c r="AF97">
        <v>565.5</v>
      </c>
      <c r="AG97">
        <f t="shared" si="42"/>
        <v>1131</v>
      </c>
      <c r="AH97">
        <v>404</v>
      </c>
      <c r="AI97">
        <f t="shared" si="43"/>
        <v>969.5</v>
      </c>
      <c r="AJ97">
        <v>565.5</v>
      </c>
      <c r="AK97">
        <f t="shared" si="50"/>
        <v>1131</v>
      </c>
    </row>
    <row r="98" spans="1:37" ht="23.25" x14ac:dyDescent="0.35">
      <c r="A98" s="20">
        <v>96</v>
      </c>
      <c r="B98" s="22">
        <v>0.98958333333333337</v>
      </c>
      <c r="C98" s="23" t="s">
        <v>0</v>
      </c>
      <c r="D98">
        <v>565.5</v>
      </c>
      <c r="E98">
        <v>565.5</v>
      </c>
      <c r="F98">
        <f t="shared" si="30"/>
        <v>1131</v>
      </c>
      <c r="G98">
        <v>565.5</v>
      </c>
      <c r="H98">
        <f t="shared" si="44"/>
        <v>1131</v>
      </c>
      <c r="I98">
        <v>565.5</v>
      </c>
      <c r="J98">
        <f t="shared" si="45"/>
        <v>1131</v>
      </c>
      <c r="K98">
        <v>565.5</v>
      </c>
      <c r="L98">
        <f t="shared" si="46"/>
        <v>1131</v>
      </c>
      <c r="M98">
        <v>565.5</v>
      </c>
      <c r="N98">
        <f t="shared" si="47"/>
        <v>1131</v>
      </c>
      <c r="O98">
        <f>O97-32</f>
        <v>533.5</v>
      </c>
      <c r="P98">
        <f t="shared" si="48"/>
        <v>1099</v>
      </c>
      <c r="Q98">
        <v>565.5</v>
      </c>
      <c r="R98">
        <f t="shared" si="49"/>
        <v>1131</v>
      </c>
      <c r="S98">
        <v>1131</v>
      </c>
      <c r="T98">
        <v>565.5</v>
      </c>
      <c r="U98">
        <f t="shared" si="39"/>
        <v>1131</v>
      </c>
      <c r="AB98">
        <v>565.5</v>
      </c>
      <c r="AC98">
        <f t="shared" si="40"/>
        <v>1131</v>
      </c>
      <c r="AD98">
        <f>AD97-32</f>
        <v>486</v>
      </c>
      <c r="AE98">
        <f t="shared" si="41"/>
        <v>1051.5</v>
      </c>
      <c r="AF98">
        <v>565.5</v>
      </c>
      <c r="AG98">
        <f t="shared" si="42"/>
        <v>1131</v>
      </c>
      <c r="AH98">
        <v>404</v>
      </c>
      <c r="AI98">
        <f t="shared" si="43"/>
        <v>969.5</v>
      </c>
      <c r="AJ98">
        <v>565.5</v>
      </c>
      <c r="AK98">
        <f t="shared" si="50"/>
        <v>1131</v>
      </c>
    </row>
  </sheetData>
  <mergeCells count="16">
    <mergeCell ref="AD1:AE1"/>
    <mergeCell ref="AF1:AG1"/>
    <mergeCell ref="AH1:AI1"/>
    <mergeCell ref="AJ1:AK1"/>
    <mergeCell ref="T1:U1"/>
    <mergeCell ref="V1:W1"/>
    <mergeCell ref="X1:Y1"/>
    <mergeCell ref="Z1:AA1"/>
    <mergeCell ref="AB1:AC1"/>
    <mergeCell ref="Q1:S1"/>
    <mergeCell ref="O1:P1"/>
    <mergeCell ref="E1:F1"/>
    <mergeCell ref="G1:H1"/>
    <mergeCell ref="I1:J1"/>
    <mergeCell ref="K1:L1"/>
    <mergeCell ref="M1:N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AVAILABILITY</vt:lpstr>
      <vt:lpstr>AVAILABILITY VS SCHEDULE</vt:lpstr>
      <vt:lpstr>BACKDOWN SHEET</vt:lpstr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2022-05-10T07:11:20Z</dcterms:modified>
</cp:coreProperties>
</file>